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nab\Desktop\Bazyluk\ENERGIA ELEKTRYCZNA 2018-2020\"/>
    </mc:Choice>
  </mc:AlternateContent>
  <bookViews>
    <workbookView xWindow="0" yWindow="0" windowWidth="21600" windowHeight="9735" activeTab="1"/>
  </bookViews>
  <sheets>
    <sheet name="Załącznik Nr 1 - PK Sp. z o.o." sheetId="1" r:id="rId1"/>
    <sheet name="Załącznik Nr 1- Wspólnoty Miesz" sheetId="2" r:id="rId2"/>
    <sheet name="Arkusz1" sheetId="3" r:id="rId3"/>
  </sheets>
  <definedNames>
    <definedName name="_xlnm.Print_Area" localSheetId="0">'Załącznik Nr 1 - PK Sp. z o.o.'!$A$1:$R$51</definedName>
    <definedName name="_xlnm.Print_Area" localSheetId="1">'Załącznik Nr 1- Wspólnoty Miesz'!$A$3:$R$58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2" i="1" l="1"/>
  <c r="M52" i="1"/>
  <c r="L52" i="1"/>
  <c r="N40" i="1"/>
  <c r="M40" i="1"/>
  <c r="L40" i="1"/>
  <c r="K57" i="3" l="1"/>
  <c r="K56" i="3"/>
  <c r="K55" i="3"/>
  <c r="K54" i="3"/>
  <c r="K53" i="3"/>
  <c r="K52" i="3"/>
  <c r="K51" i="3"/>
  <c r="K50" i="3"/>
  <c r="K47" i="3"/>
  <c r="K46" i="3"/>
  <c r="K45" i="3"/>
  <c r="K44" i="3"/>
  <c r="K43" i="3"/>
  <c r="K42" i="3"/>
  <c r="K41" i="3"/>
  <c r="K40" i="3"/>
  <c r="K39" i="3"/>
  <c r="K38" i="3"/>
  <c r="K37" i="3"/>
  <c r="K36" i="3"/>
  <c r="K35" i="3"/>
  <c r="K34" i="3"/>
  <c r="K33" i="3"/>
  <c r="K31" i="3"/>
  <c r="K30" i="3"/>
  <c r="K29" i="3"/>
  <c r="K28" i="3"/>
  <c r="K25" i="3"/>
  <c r="K24" i="3"/>
  <c r="K23" i="3"/>
  <c r="K22" i="3"/>
  <c r="K19" i="3"/>
  <c r="K18" i="3"/>
  <c r="K17" i="3"/>
  <c r="K16" i="3"/>
  <c r="K15" i="3"/>
  <c r="K14" i="3"/>
  <c r="K13" i="3"/>
  <c r="K12" i="3"/>
  <c r="K11" i="3"/>
  <c r="K10" i="3"/>
  <c r="K9" i="3"/>
  <c r="K8" i="3"/>
  <c r="K5" i="3"/>
  <c r="K4" i="3"/>
  <c r="K3" i="3"/>
  <c r="K2" i="3"/>
  <c r="Q13" i="1" l="1"/>
  <c r="Q16" i="1"/>
  <c r="Q19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</calcChain>
</file>

<file path=xl/sharedStrings.xml><?xml version="1.0" encoding="utf-8"?>
<sst xmlns="http://schemas.openxmlformats.org/spreadsheetml/2006/main" count="1512" uniqueCount="314">
  <si>
    <t>L.P</t>
  </si>
  <si>
    <t>Punk poboru</t>
  </si>
  <si>
    <t>Numer ewidencyjny</t>
  </si>
  <si>
    <t>Ulica</t>
  </si>
  <si>
    <t>nr.</t>
  </si>
  <si>
    <t>kod</t>
  </si>
  <si>
    <t>miejscowość</t>
  </si>
  <si>
    <t>Moc Umowna kW</t>
  </si>
  <si>
    <t>Taryfa</t>
  </si>
  <si>
    <t>Oczyszczalnia Ścieków</t>
  </si>
  <si>
    <t>ul.Chmielna przyłącze nr.1</t>
  </si>
  <si>
    <t>17-100</t>
  </si>
  <si>
    <t>Bielsk Podlaski</t>
  </si>
  <si>
    <t>B23</t>
  </si>
  <si>
    <t>Szczyt przedpołudniowy</t>
  </si>
  <si>
    <t>PL_ZEBB_200300631_03</t>
  </si>
  <si>
    <t>Szczyt popułodniowy</t>
  </si>
  <si>
    <t>Pozostałe godziny doby</t>
  </si>
  <si>
    <t>ul.Chmielna przyłącze nr.2</t>
  </si>
  <si>
    <t>PL_ZEBB_200300634_09</t>
  </si>
  <si>
    <t>Stacja wodociągowa</t>
  </si>
  <si>
    <t>ul.Norwida przyłącze nr.1</t>
  </si>
  <si>
    <t>PL_ZEBB_200300635_01</t>
  </si>
  <si>
    <t>ul.Norwida przyłącze nr.2</t>
  </si>
  <si>
    <t>PL_ZEBB_200300637_05</t>
  </si>
  <si>
    <t>Przepompownia Ścieków P-1</t>
  </si>
  <si>
    <t>ul.Dubicze</t>
  </si>
  <si>
    <t>C22a</t>
  </si>
  <si>
    <t>Szczyt</t>
  </si>
  <si>
    <t>PL_ZEBB_200300638_07</t>
  </si>
  <si>
    <t>Pozaszczyt</t>
  </si>
  <si>
    <t>Ujęcie wodociągowe</t>
  </si>
  <si>
    <t>ul.Jagiellońska</t>
  </si>
  <si>
    <t>C21</t>
  </si>
  <si>
    <t>Całodobowo</t>
  </si>
  <si>
    <t>PL_ZEBB_200300640_00</t>
  </si>
  <si>
    <t>Przedsiębiorstwo Komunalne Sp. z o.o garaż</t>
  </si>
  <si>
    <t>Ul.Miodowa (Północna)</t>
  </si>
  <si>
    <t>C11</t>
  </si>
  <si>
    <t>PL_ZEBB_200300605_05</t>
  </si>
  <si>
    <t>Przedsiębiorstwo Komunalne Sp. z o.o Przepomp.</t>
  </si>
  <si>
    <t>ul.Hołowieska</t>
  </si>
  <si>
    <t>PL_ZEBB_200300606_06</t>
  </si>
  <si>
    <t>ul.Chmielna</t>
  </si>
  <si>
    <t>PL_ZEBB_200300607_08</t>
  </si>
  <si>
    <t>Przedsiębiorstwo Komunalne Sp. z o.o Zakład</t>
  </si>
  <si>
    <t>PL_ZEBB_200300609_02</t>
  </si>
  <si>
    <t>ul.Torowa</t>
  </si>
  <si>
    <t>PL_ZEBB_200300608_00</t>
  </si>
  <si>
    <t>ul.Kluka</t>
  </si>
  <si>
    <t>PL_ZEBB_200300610_03</t>
  </si>
  <si>
    <t>PL_ZEBB_200300611_05</t>
  </si>
  <si>
    <t>ul.Widowska</t>
  </si>
  <si>
    <t>PL_ZEBB_200300612_07</t>
  </si>
  <si>
    <t>PL_ZEBB_200300613_09</t>
  </si>
  <si>
    <t>PL_ZEBB_200300614_01</t>
  </si>
  <si>
    <t>ul.Studziwodzka</t>
  </si>
  <si>
    <t>PL_ZEBB_200300615_03</t>
  </si>
  <si>
    <t>ul.Sosnowa</t>
  </si>
  <si>
    <t>PL_ZEBB_200300616_05</t>
  </si>
  <si>
    <t>ul.Mickiewicza</t>
  </si>
  <si>
    <t>PL_ZEBB_200300617_07</t>
  </si>
  <si>
    <t>ul.Dubiażyńska</t>
  </si>
  <si>
    <t>PL_ZEBB_200300618_09</t>
  </si>
  <si>
    <t>PL_ZEBB_200300619_01</t>
  </si>
  <si>
    <t>ul.Żeromskiego</t>
  </si>
  <si>
    <t>PL_ZEBB_2003026730_03</t>
  </si>
  <si>
    <t xml:space="preserve"> Numer PPE</t>
  </si>
  <si>
    <t>ul.11-Listopada</t>
  </si>
  <si>
    <t>L.p.</t>
  </si>
  <si>
    <t>punkt poboru</t>
  </si>
  <si>
    <t>moc umowna      w KW</t>
  </si>
  <si>
    <t>taryfa</t>
  </si>
  <si>
    <t>3 Maja 1</t>
  </si>
  <si>
    <t xml:space="preserve">kl. schodowa </t>
  </si>
  <si>
    <t>G 11</t>
  </si>
  <si>
    <t>PL_ZEBB_2003001076_08</t>
  </si>
  <si>
    <t>3 Maja 3</t>
  </si>
  <si>
    <t>PL_ZEBB_2003010538_05</t>
  </si>
  <si>
    <t>3 Maja 10</t>
  </si>
  <si>
    <t>PL_ZEBB_2003017386_09</t>
  </si>
  <si>
    <t>3 Maja 11</t>
  </si>
  <si>
    <t>PL_ZEBB_2003001077_00</t>
  </si>
  <si>
    <t>3 Maja 13</t>
  </si>
  <si>
    <t>kl. schodowa I</t>
  </si>
  <si>
    <t>PL_ZEBB_2003017443_05</t>
  </si>
  <si>
    <t>kl. schodowa II</t>
  </si>
  <si>
    <t>PL_ZEBB_2003017387_01</t>
  </si>
  <si>
    <t>11 Listopada 2</t>
  </si>
  <si>
    <t>PL_ZEBB_2003018674_07</t>
  </si>
  <si>
    <t>11 Listopada 3</t>
  </si>
  <si>
    <t>PL_ZEBB_2003019358_00</t>
  </si>
  <si>
    <t>11 Listopada 4</t>
  </si>
  <si>
    <t>kl. schodowa</t>
  </si>
  <si>
    <t>PL_ZEBB_2003010955_09</t>
  </si>
  <si>
    <t>11 Listopada 24</t>
  </si>
  <si>
    <t>PL_ZEBB_2003007647_03</t>
  </si>
  <si>
    <t>Białowieska 113A</t>
  </si>
  <si>
    <t>PL_ZEBB_2003011352_02</t>
  </si>
  <si>
    <t>Białowieska 113B</t>
  </si>
  <si>
    <t>PL_ZEBB_2003017078_00</t>
  </si>
  <si>
    <t>Białowieska 113C</t>
  </si>
  <si>
    <t>PL_ZEBB_2003017600_09</t>
  </si>
  <si>
    <t>C 11</t>
  </si>
  <si>
    <t>PL_ZEBB_2003019325_07</t>
  </si>
  <si>
    <t>Dąbrowskiego 4</t>
  </si>
  <si>
    <t>PL_ZEBB_2003019048_07</t>
  </si>
  <si>
    <t>Dubiażyńska 4</t>
  </si>
  <si>
    <t>PL_ZEBB_2003020040_04</t>
  </si>
  <si>
    <t>Jana Pawła II 22</t>
  </si>
  <si>
    <t>PL_ZEBB_2003019022_07</t>
  </si>
  <si>
    <t>Jana Pawła II 22 A</t>
  </si>
  <si>
    <t>PL_ZEBB_2003019023_09</t>
  </si>
  <si>
    <t>Kleszczelowska 84A</t>
  </si>
  <si>
    <t>kl. Schodowa I</t>
  </si>
  <si>
    <t>PL_ZEBB_2003024573_05</t>
  </si>
  <si>
    <t>kl. Schodowa II</t>
  </si>
  <si>
    <t>PL_ZEBB_2003019949_01</t>
  </si>
  <si>
    <t>kl. Schodowa III</t>
  </si>
  <si>
    <t>PL_ZEBB_2003018163_06</t>
  </si>
  <si>
    <t>Kościuszki 16</t>
  </si>
  <si>
    <t>PL_ZEBB_2003019030_02</t>
  </si>
  <si>
    <t>PL_ZEBB_2003018613_01</t>
  </si>
  <si>
    <t>Mickiewicza 27</t>
  </si>
  <si>
    <t>PL_ZEBB_2003018853_03</t>
  </si>
  <si>
    <t>Mickiewicza 27A</t>
  </si>
  <si>
    <t>PL_ZEBB_2003024762_00</t>
  </si>
  <si>
    <t>Mickiewicza 29A</t>
  </si>
  <si>
    <t>PL_ZEBB_2003018685_08</t>
  </si>
  <si>
    <t>Mickiewicza 29B</t>
  </si>
  <si>
    <t>PL_ZEBB_2003017730_04</t>
  </si>
  <si>
    <t>kl. schodowa V</t>
  </si>
  <si>
    <t>PL_ZEBB_2003017729_03</t>
  </si>
  <si>
    <t>Mickiewicza 29C</t>
  </si>
  <si>
    <t>PL_ZEBB_2003017385_07</t>
  </si>
  <si>
    <t>Mickiewicza 41</t>
  </si>
  <si>
    <t>PL_ZEBB_2003026711_07</t>
  </si>
  <si>
    <t>Mickiewicza 48</t>
  </si>
  <si>
    <t>PL_ZEBB_2003022945_00</t>
  </si>
  <si>
    <t>Mickiewicza 50A</t>
  </si>
  <si>
    <t>kl. schodowa  I</t>
  </si>
  <si>
    <t>PL_ZEBB_2003017380_07</t>
  </si>
  <si>
    <t>kl. schodowa  II</t>
  </si>
  <si>
    <t>PL_ZEBB_2003019093_02</t>
  </si>
  <si>
    <t>Mickiewicza 91</t>
  </si>
  <si>
    <t>korytarze</t>
  </si>
  <si>
    <t>PL_ZEBB_2003016918_01</t>
  </si>
  <si>
    <t>Mickiewicza  114</t>
  </si>
  <si>
    <t>PL_ZEBB_2003024140_00</t>
  </si>
  <si>
    <t>Mickiewicza  116</t>
  </si>
  <si>
    <t>PL_ZEBB_2003019096_08</t>
  </si>
  <si>
    <t>Mickiewicza  118</t>
  </si>
  <si>
    <t>PL_ZEBB_2003019097_00</t>
  </si>
  <si>
    <t>Mickiewicza  120</t>
  </si>
  <si>
    <t>PL_ZEBB_2003018098_05</t>
  </si>
  <si>
    <t>Mickiewicza 200A</t>
  </si>
  <si>
    <t>PL_ZEBB_2003017280_09</t>
  </si>
  <si>
    <t>Ogrodowa 5</t>
  </si>
  <si>
    <t>PL_ZEBB_2003016804_06</t>
  </si>
  <si>
    <t>Pl. Ratuszowy 1</t>
  </si>
  <si>
    <t>PL_ZEBB_2003019276_06</t>
  </si>
  <si>
    <t>Poniatowskiego 2</t>
  </si>
  <si>
    <t>PL_ZEBB_2003024022_08</t>
  </si>
  <si>
    <t>Rejonowa 4</t>
  </si>
  <si>
    <t>PL_ZEBB_2003023920_09</t>
  </si>
  <si>
    <t>Rejonowa 6</t>
  </si>
  <si>
    <t>PL_ZEBB_2003026858_05</t>
  </si>
  <si>
    <t>Sportowa 4A</t>
  </si>
  <si>
    <t>PL_ZEBB_2003018014_05</t>
  </si>
  <si>
    <t>Sportowa 6</t>
  </si>
  <si>
    <t>kotłownia</t>
  </si>
  <si>
    <t>PL_ZEBB_2003018225_02</t>
  </si>
  <si>
    <t>PL_ZEBB_2003011026_09</t>
  </si>
  <si>
    <t>Studziwodzka 35</t>
  </si>
  <si>
    <t>PL_ZEBB_2003018149_00</t>
  </si>
  <si>
    <t>PL_ZEBB_2003024538_09</t>
  </si>
  <si>
    <t>Szarych Szeregów 10</t>
  </si>
  <si>
    <t>PL_ZEBB_2003017879_06</t>
  </si>
  <si>
    <t>Szkolna 6</t>
  </si>
  <si>
    <t>PL_ZEBB_2003026882_00</t>
  </si>
  <si>
    <t>PL_ZEBB_2003026881_08</t>
  </si>
  <si>
    <t>kl. schodowa III</t>
  </si>
  <si>
    <t>PL_ZEBB_2003026880_06</t>
  </si>
  <si>
    <t>Szkolna 12A</t>
  </si>
  <si>
    <t>PL_ZEBB_2003018779_05</t>
  </si>
  <si>
    <t>Żarniewicza 4</t>
  </si>
  <si>
    <t>PL_ZEBB_2003023918_06</t>
  </si>
  <si>
    <t>Żwirki i Wigury 3</t>
  </si>
  <si>
    <t>PL_ZEBB_2003024262_00</t>
  </si>
  <si>
    <t>Żwirki i Wigury 5</t>
  </si>
  <si>
    <t>PL_ZEBB_2003024775_05</t>
  </si>
  <si>
    <t>Numer PPE</t>
  </si>
  <si>
    <t>Szacowane zużycie energii w okresie umownym kWh</t>
  </si>
  <si>
    <t>PL_ZEBB_200300639_09</t>
  </si>
  <si>
    <t>PL_ZEBB_2003030768_00</t>
  </si>
  <si>
    <t>Budynki i obiekty PK Sp. o.o.</t>
  </si>
  <si>
    <t>Szacowane zużycie energii w okresie umownym w MWh</t>
  </si>
  <si>
    <t>C12a - szczyt</t>
  </si>
  <si>
    <t>C 12 a - pozaszczyt</t>
  </si>
  <si>
    <t>Niejscowość</t>
  </si>
  <si>
    <t>gmina</t>
  </si>
  <si>
    <t xml:space="preserve">ulica </t>
  </si>
  <si>
    <t>Budynki pozostałe</t>
  </si>
  <si>
    <t>Przedsiębiorstwo Komunalne Sp. z o.o Studziwodzka 37 - baza</t>
  </si>
  <si>
    <t>Przedsiębiorstwo Komunalne Sp. z o.o Wschodnia 25</t>
  </si>
  <si>
    <t xml:space="preserve"> Biuro ARiMR  Białowieska 113D</t>
  </si>
  <si>
    <t>113D</t>
  </si>
  <si>
    <t>27 lok. 5</t>
  </si>
  <si>
    <t xml:space="preserve">Studziwodzka </t>
  </si>
  <si>
    <t xml:space="preserve">Wschodnia </t>
  </si>
  <si>
    <t xml:space="preserve">Mickiewicza </t>
  </si>
  <si>
    <t xml:space="preserve">Białowieska </t>
  </si>
  <si>
    <t xml:space="preserve"> Mickiewicza 27 m 5 - lokale użytkowe</t>
  </si>
  <si>
    <t>całodobowo</t>
  </si>
  <si>
    <t>Data zawrcia umowy</t>
  </si>
  <si>
    <t>Data zawarcia umowy</t>
  </si>
  <si>
    <t>Zmiana sprzedawcy</t>
  </si>
  <si>
    <t>kolejna</t>
  </si>
  <si>
    <t>10.12.2013 r.</t>
  </si>
  <si>
    <t>data zawarcia umowy</t>
  </si>
  <si>
    <t>zmiana sprzedawcy</t>
  </si>
  <si>
    <t>umowa zawarta na okres /od - do/</t>
  </si>
  <si>
    <t>NIP</t>
  </si>
  <si>
    <t>REGON</t>
  </si>
  <si>
    <t>052211096</t>
  </si>
  <si>
    <t>050587070</t>
  </si>
  <si>
    <t>052208705</t>
  </si>
  <si>
    <t>x</t>
  </si>
  <si>
    <t>numer ewidencyjny</t>
  </si>
  <si>
    <t>032106020</t>
  </si>
  <si>
    <t>032106021</t>
  </si>
  <si>
    <t>032100040</t>
  </si>
  <si>
    <t>032101005</t>
  </si>
  <si>
    <t>032101006</t>
  </si>
  <si>
    <t>032103001</t>
  </si>
  <si>
    <t>032103002</t>
  </si>
  <si>
    <t>032103003</t>
  </si>
  <si>
    <t>032103004</t>
  </si>
  <si>
    <t>032106022</t>
  </si>
  <si>
    <t>032107012</t>
  </si>
  <si>
    <t>032107020</t>
  </si>
  <si>
    <t>032107021</t>
  </si>
  <si>
    <t>032108003</t>
  </si>
  <si>
    <t>032108034</t>
  </si>
  <si>
    <t>032110093</t>
  </si>
  <si>
    <t>032110094</t>
  </si>
  <si>
    <t>032110095</t>
  </si>
  <si>
    <t>032111024</t>
  </si>
  <si>
    <t>032111122</t>
  </si>
  <si>
    <t>032112008</t>
  </si>
  <si>
    <t>032112024</t>
  </si>
  <si>
    <t>032113005</t>
  </si>
  <si>
    <t>032113009</t>
  </si>
  <si>
    <t>032113058</t>
  </si>
  <si>
    <t>032115002</t>
  </si>
  <si>
    <t>032115012</t>
  </si>
  <si>
    <t>032115014</t>
  </si>
  <si>
    <t>032115013</t>
  </si>
  <si>
    <t>032115038</t>
  </si>
  <si>
    <t>032115039</t>
  </si>
  <si>
    <t>032115049</t>
  </si>
  <si>
    <t>032116026</t>
  </si>
  <si>
    <t>032116030</t>
  </si>
  <si>
    <t>032116031</t>
  </si>
  <si>
    <t>032116032</t>
  </si>
  <si>
    <t>032116033</t>
  </si>
  <si>
    <t>032116040</t>
  </si>
  <si>
    <t>032116042</t>
  </si>
  <si>
    <t>032116045</t>
  </si>
  <si>
    <t>032116048</t>
  </si>
  <si>
    <t>032116049</t>
  </si>
  <si>
    <t>032116050</t>
  </si>
  <si>
    <t>032118027</t>
  </si>
  <si>
    <t>032118073</t>
  </si>
  <si>
    <t>032121028</t>
  </si>
  <si>
    <t>032122009</t>
  </si>
  <si>
    <t>032100054</t>
  </si>
  <si>
    <t>032102041</t>
  </si>
  <si>
    <t>032104006</t>
  </si>
  <si>
    <t>032104007</t>
  </si>
  <si>
    <t>032104008</t>
  </si>
  <si>
    <t>032110035</t>
  </si>
  <si>
    <t>032112022</t>
  </si>
  <si>
    <t>032120009</t>
  </si>
  <si>
    <t>umowa zawarta na okres /od-do/</t>
  </si>
  <si>
    <t>01.01.2014 r. - 31.12.2016 r.</t>
  </si>
  <si>
    <t>Jana Pawła II 22 - klatka schodowa</t>
  </si>
  <si>
    <t>Jana Pawła II 22 A - klatka schodowa</t>
  </si>
  <si>
    <t>22A</t>
  </si>
  <si>
    <t>Jana Pawła II</t>
  </si>
  <si>
    <t>Mickiewicza 91 - korytarze</t>
  </si>
  <si>
    <t>Rejonowa 6 - klatka schodowa</t>
  </si>
  <si>
    <t>Rejonowa</t>
  </si>
  <si>
    <t>Żarniewicza 4 - klatka schodowa</t>
  </si>
  <si>
    <t xml:space="preserve">Żarniewicza </t>
  </si>
  <si>
    <t xml:space="preserve">ul.Ogrodowa </t>
  </si>
  <si>
    <t xml:space="preserve">ul.Białostocka </t>
  </si>
  <si>
    <t xml:space="preserve">ul.Norwida </t>
  </si>
  <si>
    <t>dz.nr 4999</t>
  </si>
  <si>
    <t>dz.nr 950/1</t>
  </si>
  <si>
    <t>dz.nr 1972/11</t>
  </si>
  <si>
    <t>dz.nr 4732/13</t>
  </si>
  <si>
    <t>Załącznik Nr 1 do umowy Sprzedaży Energii Elektrycznej z dnia............2017 r.</t>
  </si>
  <si>
    <t>01.01.2017 r. - 31.12.2017 r.</t>
  </si>
  <si>
    <t>Szacowane zużycie energi w okresie umownym [MWh]</t>
  </si>
  <si>
    <t>2018 r.</t>
  </si>
  <si>
    <t>2019 r.</t>
  </si>
  <si>
    <t>2020 r.</t>
  </si>
  <si>
    <t>Załącznik Nr 1 do umowy Sprzedaży Energii Elektrycznej z dnia.............2017 r.</t>
  </si>
  <si>
    <t>07.12.2016 r.</t>
  </si>
  <si>
    <t>2019r.</t>
  </si>
  <si>
    <t>Miejscowość</t>
  </si>
  <si>
    <t>Budynki Wspólnot Mieszkaniowych</t>
  </si>
  <si>
    <t>C12a - pozaszczyt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</si>
</sst>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11"/>
      <color indexed="8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8"/>
      <color theme="3"/>
      <name val="Calibri Light"/>
      <family val="2"/>
      <charset val="238"/>
      <scheme val="major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2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20"/>
      <name val="Arial"/>
      <family val="2"/>
      <charset val="238"/>
    </font>
  </fonts>
  <fills count="5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87">
    <xf numFmtId="0" fontId="0" fillId="0" borderId="0"/>
    <xf numFmtId="0" fontId="2" fillId="0" borderId="0"/>
    <xf numFmtId="0" fontId="3" fillId="0" borderId="0"/>
    <xf numFmtId="0" fontId="1" fillId="0" borderId="0"/>
    <xf numFmtId="0" fontId="22" fillId="0" borderId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23" fillId="44" borderId="0" applyNumberFormat="0" applyBorder="0" applyAlignment="0" applyProtection="0"/>
    <xf numFmtId="0" fontId="23" fillId="41" borderId="0" applyNumberFormat="0" applyBorder="0" applyAlignment="0" applyProtection="0"/>
    <xf numFmtId="0" fontId="23" fillId="42" borderId="0" applyNumberFormat="0" applyBorder="0" applyAlignment="0" applyProtection="0"/>
    <xf numFmtId="0" fontId="23" fillId="45" borderId="0" applyNumberFormat="0" applyBorder="0" applyAlignment="0" applyProtection="0"/>
    <xf numFmtId="0" fontId="23" fillId="46" borderId="0" applyNumberFormat="0" applyBorder="0" applyAlignment="0" applyProtection="0"/>
    <xf numFmtId="0" fontId="23" fillId="47" borderId="0" applyNumberFormat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23" fillId="50" borderId="0" applyNumberFormat="0" applyBorder="0" applyAlignment="0" applyProtection="0"/>
    <xf numFmtId="0" fontId="23" fillId="45" borderId="0" applyNumberFormat="0" applyBorder="0" applyAlignment="0" applyProtection="0"/>
    <xf numFmtId="0" fontId="23" fillId="46" borderId="0" applyNumberFormat="0" applyBorder="0" applyAlignment="0" applyProtection="0"/>
    <xf numFmtId="0" fontId="23" fillId="51" borderId="0" applyNumberFormat="0" applyBorder="0" applyAlignment="0" applyProtection="0"/>
    <xf numFmtId="0" fontId="24" fillId="39" borderId="25" applyNumberFormat="0" applyAlignment="0" applyProtection="0"/>
    <xf numFmtId="0" fontId="25" fillId="52" borderId="26" applyNumberFormat="0" applyAlignment="0" applyProtection="0"/>
    <xf numFmtId="0" fontId="26" fillId="36" borderId="0" applyNumberFormat="0" applyBorder="0" applyAlignment="0" applyProtection="0"/>
    <xf numFmtId="0" fontId="27" fillId="0" borderId="27" applyNumberFormat="0" applyFill="0" applyAlignment="0" applyProtection="0"/>
    <xf numFmtId="0" fontId="28" fillId="53" borderId="28" applyNumberFormat="0" applyAlignment="0" applyProtection="0"/>
    <xf numFmtId="0" fontId="29" fillId="0" borderId="29" applyNumberFormat="0" applyFill="0" applyAlignment="0" applyProtection="0"/>
    <xf numFmtId="0" fontId="30" fillId="0" borderId="30" applyNumberFormat="0" applyFill="0" applyAlignment="0" applyProtection="0"/>
    <xf numFmtId="0" fontId="31" fillId="0" borderId="31" applyNumberFormat="0" applyFill="0" applyAlignment="0" applyProtection="0"/>
    <xf numFmtId="0" fontId="31" fillId="0" borderId="0" applyNumberFormat="0" applyFill="0" applyBorder="0" applyAlignment="0" applyProtection="0"/>
    <xf numFmtId="0" fontId="32" fillId="54" borderId="0" applyNumberFormat="0" applyBorder="0" applyAlignment="0" applyProtection="0"/>
    <xf numFmtId="0" fontId="33" fillId="52" borderId="25" applyNumberFormat="0" applyAlignment="0" applyProtection="0"/>
    <xf numFmtId="0" fontId="34" fillId="0" borderId="32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2" fillId="55" borderId="33" applyNumberFormat="0" applyAlignment="0" applyProtection="0"/>
    <xf numFmtId="0" fontId="38" fillId="35" borderId="0" applyNumberFormat="0" applyBorder="0" applyAlignment="0" applyProtection="0"/>
    <xf numFmtId="0" fontId="39" fillId="0" borderId="0" applyNumberFormat="0" applyFill="0" applyBorder="0" applyAlignment="0" applyProtection="0"/>
    <xf numFmtId="0" fontId="8" fillId="0" borderId="16" applyNumberFormat="0" applyFill="0" applyAlignment="0" applyProtection="0"/>
    <xf numFmtId="0" fontId="9" fillId="0" borderId="17" applyNumberFormat="0" applyFill="0" applyAlignment="0" applyProtection="0"/>
    <xf numFmtId="0" fontId="10" fillId="0" borderId="18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19" applyNumberFormat="0" applyAlignment="0" applyProtection="0"/>
    <xf numFmtId="0" fontId="15" fillId="7" borderId="20" applyNumberFormat="0" applyAlignment="0" applyProtection="0"/>
    <xf numFmtId="0" fontId="16" fillId="7" borderId="19" applyNumberFormat="0" applyAlignment="0" applyProtection="0"/>
    <xf numFmtId="0" fontId="17" fillId="0" borderId="21" applyNumberFormat="0" applyFill="0" applyAlignment="0" applyProtection="0"/>
    <xf numFmtId="0" fontId="18" fillId="8" borderId="22" applyNumberFormat="0" applyAlignment="0" applyProtection="0"/>
    <xf numFmtId="0" fontId="19" fillId="0" borderId="0" applyNumberFormat="0" applyFill="0" applyBorder="0" applyAlignment="0" applyProtection="0"/>
    <xf numFmtId="0" fontId="1" fillId="9" borderId="23" applyNumberFormat="0" applyFont="0" applyAlignment="0" applyProtection="0"/>
    <xf numFmtId="0" fontId="20" fillId="0" borderId="0" applyNumberFormat="0" applyFill="0" applyBorder="0" applyAlignment="0" applyProtection="0"/>
    <xf numFmtId="0" fontId="7" fillId="0" borderId="24" applyNumberFormat="0" applyFill="0" applyAlignment="0" applyProtection="0"/>
    <xf numFmtId="0" fontId="2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1" fillId="33" borderId="0" applyNumberFormat="0" applyBorder="0" applyAlignment="0" applyProtection="0"/>
  </cellStyleXfs>
  <cellXfs count="249">
    <xf numFmtId="0" fontId="0" fillId="0" borderId="0" xfId="0"/>
    <xf numFmtId="0" fontId="6" fillId="0" borderId="0" xfId="0" applyFont="1"/>
    <xf numFmtId="3" fontId="5" fillId="0" borderId="0" xfId="0" applyNumberFormat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2" fillId="0" borderId="7" xfId="4" applyFont="1" applyBorder="1" applyAlignment="1">
      <alignment horizontal="center" vertical="center"/>
    </xf>
    <xf numFmtId="0" fontId="22" fillId="0" borderId="0" xfId="1" applyFont="1"/>
    <xf numFmtId="0" fontId="42" fillId="0" borderId="0" xfId="1" applyFont="1"/>
    <xf numFmtId="0" fontId="22" fillId="0" borderId="0" xfId="1" applyFont="1" applyAlignment="1">
      <alignment horizontal="center" vertical="center"/>
    </xf>
    <xf numFmtId="0" fontId="43" fillId="0" borderId="7" xfId="1" applyFont="1" applyBorder="1" applyAlignment="1">
      <alignment horizontal="center" vertical="center"/>
    </xf>
    <xf numFmtId="0" fontId="43" fillId="0" borderId="7" xfId="1" applyFont="1" applyBorder="1" applyAlignment="1">
      <alignment horizontal="center" vertical="center" wrapText="1"/>
    </xf>
    <xf numFmtId="0" fontId="22" fillId="0" borderId="7" xfId="1" applyFont="1" applyBorder="1" applyAlignment="1">
      <alignment horizontal="center" vertical="center"/>
    </xf>
    <xf numFmtId="0" fontId="44" fillId="0" borderId="7" xfId="2" applyFont="1" applyBorder="1" applyAlignment="1">
      <alignment horizontal="center" vertical="center" wrapText="1"/>
    </xf>
    <xf numFmtId="0" fontId="40" fillId="0" borderId="7" xfId="2" applyFont="1" applyBorder="1"/>
    <xf numFmtId="0" fontId="40" fillId="0" borderId="7" xfId="2" applyFont="1" applyBorder="1" applyAlignment="1">
      <alignment horizontal="center" vertical="center"/>
    </xf>
    <xf numFmtId="4" fontId="40" fillId="0" borderId="7" xfId="2" applyNumberFormat="1" applyFont="1" applyBorder="1" applyAlignment="1">
      <alignment horizontal="center" vertical="center"/>
    </xf>
    <xf numFmtId="3" fontId="40" fillId="0" borderId="7" xfId="2" applyNumberFormat="1" applyFont="1" applyBorder="1" applyAlignment="1">
      <alignment horizontal="center" vertical="center"/>
    </xf>
    <xf numFmtId="0" fontId="40" fillId="0" borderId="7" xfId="2" applyFont="1" applyFill="1" applyBorder="1"/>
    <xf numFmtId="0" fontId="40" fillId="0" borderId="7" xfId="2" applyFont="1" applyFill="1" applyBorder="1" applyAlignment="1">
      <alignment horizontal="center" vertical="center"/>
    </xf>
    <xf numFmtId="0" fontId="40" fillId="0" borderId="7" xfId="2" applyNumberFormat="1" applyFont="1" applyBorder="1" applyAlignment="1">
      <alignment horizontal="center" vertical="center"/>
    </xf>
    <xf numFmtId="0" fontId="40" fillId="0" borderId="7" xfId="2" applyNumberFormat="1" applyFont="1" applyFill="1" applyBorder="1" applyAlignment="1">
      <alignment horizontal="center" vertical="center"/>
    </xf>
    <xf numFmtId="0" fontId="40" fillId="0" borderId="0" xfId="2" applyFont="1" applyBorder="1"/>
    <xf numFmtId="0" fontId="44" fillId="2" borderId="7" xfId="2" applyFont="1" applyFill="1" applyBorder="1" applyAlignment="1">
      <alignment horizontal="center" vertical="center"/>
    </xf>
    <xf numFmtId="0" fontId="44" fillId="0" borderId="0" xfId="2" applyFont="1" applyFill="1" applyBorder="1"/>
    <xf numFmtId="0" fontId="44" fillId="0" borderId="0" xfId="2" applyFont="1" applyBorder="1" applyAlignment="1">
      <alignment horizontal="center" vertical="center"/>
    </xf>
    <xf numFmtId="4" fontId="44" fillId="0" borderId="0" xfId="2" applyNumberFormat="1" applyFont="1" applyBorder="1" applyAlignment="1">
      <alignment horizontal="center" vertical="center"/>
    </xf>
    <xf numFmtId="0" fontId="42" fillId="0" borderId="0" xfId="1" applyFont="1" applyAlignment="1">
      <alignment horizontal="center"/>
    </xf>
    <xf numFmtId="0" fontId="22" fillId="0" borderId="7" xfId="4" applyFont="1" applyBorder="1" applyAlignment="1">
      <alignment horizontal="center"/>
    </xf>
    <xf numFmtId="0" fontId="22" fillId="0" borderId="0" xfId="1" applyFont="1" applyAlignment="1">
      <alignment horizontal="center"/>
    </xf>
    <xf numFmtId="49" fontId="22" fillId="0" borderId="7" xfId="4" applyNumberFormat="1" applyFont="1" applyBorder="1" applyAlignment="1">
      <alignment horizontal="center" vertical="center"/>
    </xf>
    <xf numFmtId="0" fontId="40" fillId="0" borderId="7" xfId="2" applyFont="1" applyBorder="1" applyAlignment="1">
      <alignment horizontal="center"/>
    </xf>
    <xf numFmtId="0" fontId="41" fillId="0" borderId="8" xfId="3" applyFont="1" applyBorder="1" applyAlignment="1">
      <alignment horizontal="center" vertical="center"/>
    </xf>
    <xf numFmtId="0" fontId="41" fillId="0" borderId="7" xfId="3" applyFont="1" applyBorder="1" applyAlignment="1">
      <alignment horizontal="center" vertical="center"/>
    </xf>
    <xf numFmtId="0" fontId="22" fillId="0" borderId="7" xfId="1" applyFont="1" applyBorder="1" applyAlignment="1">
      <alignment horizontal="center" vertical="center" wrapText="1"/>
    </xf>
    <xf numFmtId="0" fontId="41" fillId="0" borderId="7" xfId="0" applyFont="1" applyBorder="1" applyAlignment="1">
      <alignment horizontal="center"/>
    </xf>
    <xf numFmtId="49" fontId="41" fillId="0" borderId="7" xfId="3" applyNumberFormat="1" applyFont="1" applyBorder="1" applyAlignment="1">
      <alignment horizontal="center"/>
    </xf>
    <xf numFmtId="49" fontId="22" fillId="0" borderId="0" xfId="1" applyNumberFormat="1" applyFont="1" applyAlignment="1">
      <alignment horizontal="center"/>
    </xf>
    <xf numFmtId="49" fontId="41" fillId="0" borderId="7" xfId="0" applyNumberFormat="1" applyFont="1" applyBorder="1" applyAlignment="1">
      <alignment horizontal="center"/>
    </xf>
    <xf numFmtId="49" fontId="41" fillId="0" borderId="9" xfId="0" applyNumberFormat="1" applyFont="1" applyBorder="1" applyAlignment="1">
      <alignment horizontal="center"/>
    </xf>
    <xf numFmtId="49" fontId="22" fillId="0" borderId="7" xfId="1" applyNumberFormat="1" applyFont="1" applyBorder="1" applyAlignment="1">
      <alignment horizontal="center" wrapText="1"/>
    </xf>
    <xf numFmtId="49" fontId="22" fillId="0" borderId="7" xfId="1" applyNumberFormat="1" applyFont="1" applyBorder="1" applyAlignment="1">
      <alignment horizontal="center"/>
    </xf>
    <xf numFmtId="0" fontId="22" fillId="0" borderId="5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/>
    </xf>
    <xf numFmtId="0" fontId="41" fillId="0" borderId="7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/>
    </xf>
    <xf numFmtId="4" fontId="22" fillId="0" borderId="7" xfId="0" applyNumberFormat="1" applyFont="1" applyBorder="1" applyAlignment="1">
      <alignment horizontal="center" vertical="center"/>
    </xf>
    <xf numFmtId="0" fontId="41" fillId="2" borderId="7" xfId="0" applyFont="1" applyFill="1" applyBorder="1" applyAlignment="1">
      <alignment horizontal="center" vertical="center"/>
    </xf>
    <xf numFmtId="0" fontId="0" fillId="0" borderId="0" xfId="0" applyBorder="1"/>
    <xf numFmtId="0" fontId="4" fillId="0" borderId="0" xfId="0" applyFont="1" applyBorder="1"/>
    <xf numFmtId="4" fontId="4" fillId="0" borderId="0" xfId="0" applyNumberFormat="1" applyFont="1" applyBorder="1" applyAlignment="1">
      <alignment horizontal="right" vertical="center"/>
    </xf>
    <xf numFmtId="3" fontId="4" fillId="0" borderId="0" xfId="0" applyNumberFormat="1" applyFont="1" applyBorder="1" applyAlignment="1">
      <alignment horizontal="right" vertical="center"/>
    </xf>
    <xf numFmtId="0" fontId="5" fillId="0" borderId="0" xfId="0" applyFont="1" applyFill="1" applyBorder="1" applyAlignment="1">
      <alignment horizontal="right"/>
    </xf>
    <xf numFmtId="4" fontId="5" fillId="0" borderId="0" xfId="0" applyNumberFormat="1" applyFont="1" applyBorder="1" applyAlignment="1">
      <alignment horizontal="right" vertical="center"/>
    </xf>
    <xf numFmtId="49" fontId="43" fillId="0" borderId="7" xfId="1" applyNumberFormat="1" applyFont="1" applyBorder="1" applyAlignment="1">
      <alignment horizontal="center" vertical="center" wrapText="1"/>
    </xf>
    <xf numFmtId="0" fontId="45" fillId="0" borderId="0" xfId="0" applyFont="1"/>
    <xf numFmtId="0" fontId="22" fillId="0" borderId="34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22" fillId="0" borderId="6" xfId="0" applyFont="1" applyBorder="1" applyAlignment="1">
      <alignment horizontal="left" vertical="center" wrapText="1"/>
    </xf>
    <xf numFmtId="0" fontId="41" fillId="0" borderId="7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22" fillId="0" borderId="7" xfId="0" applyFont="1" applyFill="1" applyBorder="1" applyAlignment="1">
      <alignment horizontal="center" vertical="center"/>
    </xf>
    <xf numFmtId="0" fontId="41" fillId="0" borderId="7" xfId="0" applyFont="1" applyFill="1" applyBorder="1" applyAlignment="1">
      <alignment horizontal="center" vertical="center"/>
    </xf>
    <xf numFmtId="0" fontId="41" fillId="0" borderId="35" xfId="0" applyFont="1" applyBorder="1" applyAlignment="1">
      <alignment horizontal="center" vertical="center"/>
    </xf>
    <xf numFmtId="0" fontId="41" fillId="0" borderId="36" xfId="3" applyFont="1" applyBorder="1" applyAlignment="1">
      <alignment horizontal="center" vertical="center"/>
    </xf>
    <xf numFmtId="0" fontId="22" fillId="0" borderId="7" xfId="0" applyFont="1" applyBorder="1" applyAlignment="1">
      <alignment horizontal="left" vertical="center" wrapText="1"/>
    </xf>
    <xf numFmtId="0" fontId="40" fillId="0" borderId="0" xfId="2" applyFont="1" applyBorder="1" applyAlignment="1">
      <alignment horizontal="center" vertical="center"/>
    </xf>
    <xf numFmtId="0" fontId="40" fillId="0" borderId="0" xfId="2" applyFont="1" applyBorder="1" applyAlignment="1">
      <alignment horizontal="left" vertical="center"/>
    </xf>
    <xf numFmtId="0" fontId="40" fillId="0" borderId="0" xfId="2" applyFont="1" applyBorder="1" applyAlignment="1">
      <alignment horizontal="center"/>
    </xf>
    <xf numFmtId="0" fontId="40" fillId="0" borderId="0" xfId="2" applyNumberFormat="1" applyFont="1" applyBorder="1" applyAlignment="1">
      <alignment horizontal="center" vertical="center"/>
    </xf>
    <xf numFmtId="4" fontId="40" fillId="0" borderId="0" xfId="2" applyNumberFormat="1" applyFont="1" applyBorder="1" applyAlignment="1">
      <alignment horizontal="center" vertical="center"/>
    </xf>
    <xf numFmtId="3" fontId="40" fillId="0" borderId="0" xfId="2" applyNumberFormat="1" applyFont="1" applyBorder="1" applyAlignment="1">
      <alignment horizontal="center" vertical="center"/>
    </xf>
    <xf numFmtId="0" fontId="41" fillId="0" borderId="0" xfId="3" applyFont="1" applyBorder="1" applyAlignment="1">
      <alignment horizontal="center" vertical="center"/>
    </xf>
    <xf numFmtId="49" fontId="41" fillId="0" borderId="0" xfId="3" applyNumberFormat="1" applyFont="1" applyBorder="1" applyAlignment="1">
      <alignment horizontal="center"/>
    </xf>
    <xf numFmtId="0" fontId="22" fillId="0" borderId="0" xfId="1" applyFont="1" applyBorder="1" applyAlignment="1">
      <alignment horizontal="center" vertical="center"/>
    </xf>
    <xf numFmtId="0" fontId="44" fillId="56" borderId="0" xfId="2" applyFont="1" applyFill="1" applyBorder="1" applyAlignment="1">
      <alignment horizontal="center" vertical="center"/>
    </xf>
    <xf numFmtId="4" fontId="22" fillId="0" borderId="10" xfId="0" applyNumberFormat="1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/>
    </xf>
    <xf numFmtId="49" fontId="41" fillId="0" borderId="37" xfId="3" applyNumberFormat="1" applyFont="1" applyBorder="1" applyAlignment="1">
      <alignment horizontal="center"/>
    </xf>
    <xf numFmtId="0" fontId="22" fillId="0" borderId="37" xfId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1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41" fillId="0" borderId="37" xfId="0" applyFont="1" applyFill="1" applyBorder="1" applyAlignment="1">
      <alignment horizontal="center" vertical="center"/>
    </xf>
    <xf numFmtId="0" fontId="0" fillId="0" borderId="37" xfId="0" applyBorder="1" applyAlignment="1">
      <alignment horizontal="left" vertical="center"/>
    </xf>
    <xf numFmtId="0" fontId="0" fillId="0" borderId="37" xfId="0" applyBorder="1"/>
    <xf numFmtId="0" fontId="0" fillId="0" borderId="37" xfId="0" applyBorder="1" applyAlignment="1">
      <alignment horizontal="center" vertical="center"/>
    </xf>
    <xf numFmtId="0" fontId="40" fillId="0" borderId="37" xfId="2" applyFont="1" applyBorder="1" applyAlignment="1">
      <alignment horizontal="center"/>
    </xf>
    <xf numFmtId="0" fontId="40" fillId="0" borderId="37" xfId="2" applyFont="1" applyBorder="1" applyAlignment="1">
      <alignment horizontal="center" vertical="center"/>
    </xf>
    <xf numFmtId="0" fontId="41" fillId="0" borderId="7" xfId="0" applyFont="1" applyBorder="1" applyAlignment="1">
      <alignment horizontal="left" vertical="center"/>
    </xf>
    <xf numFmtId="0" fontId="22" fillId="56" borderId="6" xfId="0" applyFont="1" applyFill="1" applyBorder="1" applyAlignment="1">
      <alignment horizontal="center" vertical="center"/>
    </xf>
    <xf numFmtId="0" fontId="22" fillId="0" borderId="6" xfId="0" applyFont="1" applyBorder="1" applyAlignment="1">
      <alignment horizontal="left" vertical="center"/>
    </xf>
    <xf numFmtId="0" fontId="41" fillId="0" borderId="7" xfId="0" applyFont="1" applyBorder="1" applyAlignment="1">
      <alignment horizontal="center" vertical="center" wrapText="1"/>
    </xf>
    <xf numFmtId="0" fontId="41" fillId="0" borderId="7" xfId="0" applyFont="1" applyBorder="1" applyAlignment="1">
      <alignment horizontal="center" vertical="center"/>
    </xf>
    <xf numFmtId="4" fontId="40" fillId="0" borderId="7" xfId="2" applyNumberFormat="1" applyFont="1" applyFill="1" applyBorder="1" applyAlignment="1">
      <alignment horizontal="center" vertical="center"/>
    </xf>
    <xf numFmtId="0" fontId="44" fillId="0" borderId="7" xfId="2" applyFont="1" applyBorder="1" applyAlignment="1">
      <alignment horizontal="center" vertical="center"/>
    </xf>
    <xf numFmtId="0" fontId="40" fillId="0" borderId="7" xfId="2" applyFont="1" applyBorder="1" applyAlignment="1">
      <alignment horizontal="left" vertical="center"/>
    </xf>
    <xf numFmtId="0" fontId="22" fillId="0" borderId="7" xfId="4" applyFont="1" applyBorder="1" applyAlignment="1">
      <alignment horizontal="center" vertical="center"/>
    </xf>
    <xf numFmtId="49" fontId="22" fillId="0" borderId="7" xfId="4" applyNumberFormat="1" applyFont="1" applyBorder="1" applyAlignment="1">
      <alignment horizontal="center" vertical="center"/>
    </xf>
    <xf numFmtId="0" fontId="22" fillId="0" borderId="6" xfId="0" applyFont="1" applyBorder="1" applyAlignment="1">
      <alignment horizontal="left" vertical="center" wrapText="1"/>
    </xf>
    <xf numFmtId="0" fontId="22" fillId="0" borderId="15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41" fillId="0" borderId="7" xfId="0" applyFont="1" applyBorder="1" applyAlignment="1">
      <alignment horizontal="center" vertical="center"/>
    </xf>
    <xf numFmtId="0" fontId="41" fillId="0" borderId="9" xfId="0" applyFont="1" applyBorder="1" applyAlignment="1">
      <alignment horizontal="center" vertical="center"/>
    </xf>
    <xf numFmtId="0" fontId="22" fillId="0" borderId="7" xfId="1" applyFont="1" applyBorder="1" applyAlignment="1">
      <alignment horizontal="center"/>
    </xf>
    <xf numFmtId="0" fontId="22" fillId="0" borderId="0" xfId="0" applyFont="1" applyFill="1" applyBorder="1" applyAlignment="1">
      <alignment horizontal="center" vertical="center"/>
    </xf>
    <xf numFmtId="0" fontId="22" fillId="0" borderId="38" xfId="0" applyFont="1" applyBorder="1" applyAlignment="1">
      <alignment horizontal="center" vertical="center"/>
    </xf>
    <xf numFmtId="0" fontId="22" fillId="0" borderId="39" xfId="0" applyFont="1" applyBorder="1" applyAlignment="1">
      <alignment horizontal="center" vertical="center"/>
    </xf>
    <xf numFmtId="4" fontId="40" fillId="0" borderId="36" xfId="2" applyNumberFormat="1" applyFont="1" applyBorder="1" applyAlignment="1">
      <alignment horizontal="center" vertical="center"/>
    </xf>
    <xf numFmtId="0" fontId="44" fillId="0" borderId="47" xfId="2" applyFont="1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 wrapText="1"/>
    </xf>
    <xf numFmtId="0" fontId="40" fillId="0" borderId="9" xfId="2" applyFont="1" applyBorder="1"/>
    <xf numFmtId="0" fontId="22" fillId="0" borderId="9" xfId="4" applyFont="1" applyBorder="1" applyAlignment="1">
      <alignment horizontal="center"/>
    </xf>
    <xf numFmtId="0" fontId="40" fillId="0" borderId="9" xfId="2" applyFont="1" applyBorder="1" applyAlignment="1">
      <alignment horizontal="center"/>
    </xf>
    <xf numFmtId="0" fontId="40" fillId="0" borderId="9" xfId="2" applyFont="1" applyBorder="1" applyAlignment="1">
      <alignment horizontal="center" vertical="center"/>
    </xf>
    <xf numFmtId="0" fontId="41" fillId="0" borderId="9" xfId="3" applyFont="1" applyBorder="1" applyAlignment="1">
      <alignment horizontal="center" vertical="center"/>
    </xf>
    <xf numFmtId="49" fontId="41" fillId="0" borderId="9" xfId="3" applyNumberFormat="1" applyFont="1" applyBorder="1" applyAlignment="1">
      <alignment horizontal="center"/>
    </xf>
    <xf numFmtId="0" fontId="22" fillId="0" borderId="9" xfId="1" applyFont="1" applyBorder="1" applyAlignment="1">
      <alignment horizontal="center" vertical="center"/>
    </xf>
    <xf numFmtId="0" fontId="22" fillId="0" borderId="9" xfId="0" applyFont="1" applyBorder="1" applyAlignment="1">
      <alignment horizontal="left" vertical="center" wrapText="1"/>
    </xf>
    <xf numFmtId="0" fontId="41" fillId="56" borderId="9" xfId="0" applyFont="1" applyFill="1" applyBorder="1" applyAlignment="1">
      <alignment horizontal="center" vertical="center"/>
    </xf>
    <xf numFmtId="0" fontId="41" fillId="0" borderId="9" xfId="0" applyFont="1" applyBorder="1" applyAlignment="1">
      <alignment horizontal="left"/>
    </xf>
    <xf numFmtId="0" fontId="41" fillId="0" borderId="9" xfId="0" applyFont="1" applyBorder="1" applyAlignment="1">
      <alignment horizontal="center"/>
    </xf>
    <xf numFmtId="0" fontId="22" fillId="0" borderId="9" xfId="0" applyFont="1" applyBorder="1" applyAlignment="1">
      <alignment horizontal="center"/>
    </xf>
    <xf numFmtId="4" fontId="22" fillId="0" borderId="9" xfId="0" applyNumberFormat="1" applyFont="1" applyBorder="1" applyAlignment="1">
      <alignment horizontal="center" vertical="center"/>
    </xf>
    <xf numFmtId="0" fontId="41" fillId="0" borderId="56" xfId="0" applyFont="1" applyBorder="1" applyAlignment="1">
      <alignment horizontal="center" vertical="center"/>
    </xf>
    <xf numFmtId="0" fontId="43" fillId="0" borderId="41" xfId="0" applyFont="1" applyBorder="1" applyAlignment="1">
      <alignment horizontal="center" vertical="center" wrapText="1"/>
    </xf>
    <xf numFmtId="0" fontId="43" fillId="0" borderId="42" xfId="0" applyFont="1" applyBorder="1" applyAlignment="1">
      <alignment horizontal="center" vertical="center" wrapText="1"/>
    </xf>
    <xf numFmtId="0" fontId="43" fillId="0" borderId="40" xfId="0" applyFont="1" applyBorder="1" applyAlignment="1">
      <alignment horizontal="center" vertical="center" wrapText="1"/>
    </xf>
    <xf numFmtId="0" fontId="43" fillId="0" borderId="43" xfId="0" applyFont="1" applyBorder="1" applyAlignment="1">
      <alignment horizontal="center" vertical="center" wrapText="1"/>
    </xf>
    <xf numFmtId="0" fontId="43" fillId="0" borderId="44" xfId="0" applyFont="1" applyBorder="1" applyAlignment="1">
      <alignment vertical="center" wrapText="1"/>
    </xf>
    <xf numFmtId="0" fontId="43" fillId="0" borderId="44" xfId="0" applyFont="1" applyBorder="1" applyAlignment="1">
      <alignment horizontal="center" vertical="center" wrapText="1"/>
    </xf>
    <xf numFmtId="0" fontId="40" fillId="56" borderId="7" xfId="2" applyFont="1" applyFill="1" applyBorder="1" applyAlignment="1">
      <alignment horizontal="center"/>
    </xf>
    <xf numFmtId="0" fontId="41" fillId="56" borderId="7" xfId="0" applyFont="1" applyFill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41" fillId="0" borderId="7" xfId="0" applyFont="1" applyBorder="1" applyAlignment="1">
      <alignment horizontal="center" vertical="center"/>
    </xf>
    <xf numFmtId="4" fontId="40" fillId="0" borderId="7" xfId="2" applyNumberFormat="1" applyFont="1" applyFill="1" applyBorder="1" applyAlignment="1">
      <alignment horizontal="center" vertical="center"/>
    </xf>
    <xf numFmtId="4" fontId="0" fillId="0" borderId="37" xfId="0" applyNumberFormat="1" applyBorder="1"/>
    <xf numFmtId="0" fontId="44" fillId="0" borderId="0" xfId="2" applyNumberFormat="1" applyFont="1" applyBorder="1" applyAlignment="1">
      <alignment horizontal="center" vertical="center"/>
    </xf>
    <xf numFmtId="0" fontId="40" fillId="0" borderId="0" xfId="2" applyNumberFormat="1" applyFont="1" applyBorder="1" applyAlignment="1">
      <alignment horizontal="right" vertical="center"/>
    </xf>
    <xf numFmtId="0" fontId="47" fillId="0" borderId="0" xfId="1" applyFont="1"/>
    <xf numFmtId="0" fontId="40" fillId="56" borderId="9" xfId="2" applyFont="1" applyFill="1" applyBorder="1" applyAlignment="1">
      <alignment horizontal="center" vertical="center"/>
    </xf>
    <xf numFmtId="0" fontId="40" fillId="56" borderId="7" xfId="2" applyFont="1" applyFill="1" applyBorder="1" applyAlignment="1">
      <alignment horizontal="center" vertical="center"/>
    </xf>
    <xf numFmtId="0" fontId="40" fillId="56" borderId="7" xfId="2" applyFont="1" applyFill="1" applyBorder="1" applyAlignment="1">
      <alignment horizontal="left" vertical="center"/>
    </xf>
    <xf numFmtId="4" fontId="22" fillId="0" borderId="0" xfId="1" applyNumberFormat="1" applyFont="1" applyBorder="1"/>
    <xf numFmtId="0" fontId="22" fillId="56" borderId="7" xfId="0" applyFont="1" applyFill="1" applyBorder="1" applyAlignment="1">
      <alignment horizontal="center" vertical="center"/>
    </xf>
    <xf numFmtId="0" fontId="0" fillId="56" borderId="0" xfId="0" applyFill="1"/>
    <xf numFmtId="0" fontId="22" fillId="56" borderId="9" xfId="0" applyFont="1" applyFill="1" applyBorder="1" applyAlignment="1">
      <alignment horizontal="center"/>
    </xf>
    <xf numFmtId="0" fontId="22" fillId="56" borderId="7" xfId="0" applyFont="1" applyFill="1" applyBorder="1" applyAlignment="1">
      <alignment horizontal="center"/>
    </xf>
    <xf numFmtId="4" fontId="0" fillId="0" borderId="0" xfId="0" applyNumberFormat="1" applyBorder="1" applyAlignment="1">
      <alignment horizontal="right"/>
    </xf>
    <xf numFmtId="4" fontId="40" fillId="0" borderId="0" xfId="2" applyNumberFormat="1" applyFont="1" applyBorder="1" applyAlignment="1">
      <alignment horizontal="right" vertical="center"/>
    </xf>
    <xf numFmtId="0" fontId="41" fillId="0" borderId="8" xfId="0" applyFont="1" applyBorder="1" applyAlignment="1">
      <alignment horizontal="center" vertical="center"/>
    </xf>
    <xf numFmtId="0" fontId="41" fillId="0" borderId="10" xfId="0" applyFont="1" applyBorder="1" applyAlignment="1">
      <alignment horizontal="center" vertical="center"/>
    </xf>
    <xf numFmtId="0" fontId="41" fillId="0" borderId="9" xfId="0" applyFont="1" applyBorder="1" applyAlignment="1">
      <alignment horizontal="center" vertical="center"/>
    </xf>
    <xf numFmtId="0" fontId="46" fillId="0" borderId="52" xfId="0" applyFont="1" applyBorder="1" applyAlignment="1">
      <alignment horizontal="center" vertical="center" wrapText="1"/>
    </xf>
    <xf numFmtId="0" fontId="46" fillId="0" borderId="44" xfId="0" applyFont="1" applyBorder="1" applyAlignment="1">
      <alignment horizontal="center" vertical="center" wrapText="1"/>
    </xf>
    <xf numFmtId="0" fontId="41" fillId="0" borderId="7" xfId="0" applyFont="1" applyBorder="1" applyAlignment="1">
      <alignment horizontal="center" vertical="center"/>
    </xf>
    <xf numFmtId="0" fontId="46" fillId="0" borderId="58" xfId="0" applyFont="1" applyBorder="1" applyAlignment="1">
      <alignment horizontal="center" vertical="center" wrapText="1"/>
    </xf>
    <xf numFmtId="0" fontId="46" fillId="0" borderId="40" xfId="0" applyFont="1" applyBorder="1" applyAlignment="1">
      <alignment horizontal="center" vertical="center" wrapText="1"/>
    </xf>
    <xf numFmtId="0" fontId="46" fillId="0" borderId="63" xfId="0" applyFont="1" applyBorder="1" applyAlignment="1">
      <alignment horizontal="center" vertical="center" wrapText="1"/>
    </xf>
    <xf numFmtId="0" fontId="46" fillId="0" borderId="66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3" fillId="0" borderId="57" xfId="0" applyFont="1" applyBorder="1" applyAlignment="1">
      <alignment horizontal="center" vertical="center"/>
    </xf>
    <xf numFmtId="0" fontId="43" fillId="0" borderId="64" xfId="0" applyFont="1" applyBorder="1" applyAlignment="1">
      <alignment horizontal="center" vertical="center"/>
    </xf>
    <xf numFmtId="0" fontId="43" fillId="0" borderId="58" xfId="0" applyFont="1" applyBorder="1" applyAlignment="1">
      <alignment horizontal="center" vertical="center" wrapText="1"/>
    </xf>
    <xf numFmtId="0" fontId="43" fillId="0" borderId="40" xfId="0" applyFont="1" applyBorder="1" applyAlignment="1">
      <alignment horizontal="center" vertical="center" wrapText="1"/>
    </xf>
    <xf numFmtId="0" fontId="43" fillId="0" borderId="58" xfId="0" applyFont="1" applyBorder="1" applyAlignment="1">
      <alignment horizontal="center" vertical="center"/>
    </xf>
    <xf numFmtId="0" fontId="43" fillId="0" borderId="4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43" fillId="0" borderId="62" xfId="0" applyFont="1" applyBorder="1" applyAlignment="1">
      <alignment horizontal="center" vertical="center"/>
    </xf>
    <xf numFmtId="0" fontId="43" fillId="0" borderId="65" xfId="0" applyFont="1" applyBorder="1" applyAlignment="1">
      <alignment horizontal="center" vertical="center"/>
    </xf>
    <xf numFmtId="0" fontId="46" fillId="0" borderId="40" xfId="0" applyFont="1" applyBorder="1" applyAlignment="1">
      <alignment horizontal="center" vertical="center"/>
    </xf>
    <xf numFmtId="0" fontId="43" fillId="56" borderId="58" xfId="0" applyFont="1" applyFill="1" applyBorder="1" applyAlignment="1">
      <alignment horizontal="center" vertical="center"/>
    </xf>
    <xf numFmtId="0" fontId="43" fillId="56" borderId="40" xfId="0" applyFont="1" applyFill="1" applyBorder="1" applyAlignment="1">
      <alignment horizontal="center" vertical="center"/>
    </xf>
    <xf numFmtId="0" fontId="43" fillId="0" borderId="59" xfId="0" applyFont="1" applyBorder="1" applyAlignment="1">
      <alignment horizontal="center" vertical="center"/>
    </xf>
    <xf numFmtId="0" fontId="43" fillId="0" borderId="60" xfId="0" applyFont="1" applyBorder="1" applyAlignment="1">
      <alignment horizontal="center" vertical="center"/>
    </xf>
    <xf numFmtId="0" fontId="43" fillId="0" borderId="61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left" vertical="center" wrapText="1"/>
    </xf>
    <xf numFmtId="0" fontId="22" fillId="0" borderId="11" xfId="0" applyFont="1" applyBorder="1" applyAlignment="1">
      <alignment horizontal="center" vertical="center"/>
    </xf>
    <xf numFmtId="0" fontId="22" fillId="0" borderId="38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left" vertical="center" wrapText="1"/>
    </xf>
    <xf numFmtId="0" fontId="22" fillId="0" borderId="2" xfId="0" applyFont="1" applyBorder="1" applyAlignment="1">
      <alignment horizontal="center" vertical="center"/>
    </xf>
    <xf numFmtId="0" fontId="22" fillId="0" borderId="34" xfId="0" applyFont="1" applyBorder="1" applyAlignment="1">
      <alignment horizontal="center" vertical="center"/>
    </xf>
    <xf numFmtId="0" fontId="43" fillId="0" borderId="2" xfId="0" applyFont="1" applyBorder="1" applyAlignment="1">
      <alignment horizontal="center" vertical="center"/>
    </xf>
    <xf numFmtId="0" fontId="43" fillId="0" borderId="4" xfId="0" applyFont="1" applyBorder="1" applyAlignment="1">
      <alignment horizontal="center" vertical="center"/>
    </xf>
    <xf numFmtId="0" fontId="43" fillId="0" borderId="2" xfId="0" applyFont="1" applyBorder="1" applyAlignment="1">
      <alignment horizontal="center" vertical="center" wrapText="1"/>
    </xf>
    <xf numFmtId="0" fontId="43" fillId="0" borderId="4" xfId="0" applyFont="1" applyBorder="1" applyAlignment="1">
      <alignment horizontal="center" vertical="center" wrapText="1"/>
    </xf>
    <xf numFmtId="0" fontId="43" fillId="0" borderId="67" xfId="0" applyFont="1" applyBorder="1" applyAlignment="1">
      <alignment horizontal="center" vertical="center"/>
    </xf>
    <xf numFmtId="0" fontId="43" fillId="0" borderId="46" xfId="0" applyFont="1" applyBorder="1" applyAlignment="1">
      <alignment horizontal="center" vertical="center"/>
    </xf>
    <xf numFmtId="0" fontId="43" fillId="0" borderId="68" xfId="0" applyFont="1" applyBorder="1" applyAlignment="1">
      <alignment horizontal="center" vertical="center"/>
    </xf>
    <xf numFmtId="0" fontId="43" fillId="0" borderId="45" xfId="0" applyFont="1" applyBorder="1" applyAlignment="1">
      <alignment horizontal="center" vertical="center"/>
    </xf>
    <xf numFmtId="0" fontId="43" fillId="0" borderId="11" xfId="0" applyFont="1" applyBorder="1" applyAlignment="1">
      <alignment horizontal="center" vertical="center"/>
    </xf>
    <xf numFmtId="0" fontId="46" fillId="0" borderId="12" xfId="0" applyFont="1" applyBorder="1" applyAlignment="1">
      <alignment horizontal="center" vertical="center"/>
    </xf>
    <xf numFmtId="0" fontId="43" fillId="0" borderId="1" xfId="0" applyFont="1" applyBorder="1" applyAlignment="1">
      <alignment horizontal="center" vertical="center"/>
    </xf>
    <xf numFmtId="0" fontId="43" fillId="0" borderId="3" xfId="0" applyFont="1" applyBorder="1" applyAlignment="1">
      <alignment horizontal="center" vertical="center"/>
    </xf>
    <xf numFmtId="0" fontId="22" fillId="0" borderId="8" xfId="1" applyFont="1" applyBorder="1" applyAlignment="1">
      <alignment horizontal="center" vertical="center"/>
    </xf>
    <xf numFmtId="49" fontId="41" fillId="0" borderId="8" xfId="3" applyNumberFormat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0" fontId="40" fillId="0" borderId="8" xfId="2" applyFont="1" applyBorder="1" applyAlignment="1">
      <alignment vertical="center"/>
    </xf>
    <xf numFmtId="0" fontId="41" fillId="0" borderId="9" xfId="0" applyFont="1" applyBorder="1" applyAlignment="1">
      <alignment vertical="center"/>
    </xf>
    <xf numFmtId="0" fontId="22" fillId="0" borderId="7" xfId="4" applyFont="1" applyBorder="1" applyAlignment="1">
      <alignment horizontal="center" vertical="center"/>
    </xf>
    <xf numFmtId="0" fontId="40" fillId="0" borderId="8" xfId="2" applyFont="1" applyBorder="1" applyAlignment="1">
      <alignment horizontal="center" vertical="center"/>
    </xf>
    <xf numFmtId="49" fontId="22" fillId="0" borderId="7" xfId="4" applyNumberFormat="1" applyFont="1" applyBorder="1" applyAlignment="1">
      <alignment horizontal="center" vertical="center"/>
    </xf>
    <xf numFmtId="0" fontId="41" fillId="0" borderId="8" xfId="3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0" fillId="0" borderId="7" xfId="2" applyFont="1" applyBorder="1" applyAlignment="1">
      <alignment vertical="center"/>
    </xf>
    <xf numFmtId="4" fontId="40" fillId="0" borderId="7" xfId="2" applyNumberFormat="1" applyFont="1" applyFill="1" applyBorder="1" applyAlignment="1">
      <alignment horizontal="center" vertical="center"/>
    </xf>
    <xf numFmtId="0" fontId="43" fillId="0" borderId="53" xfId="1" applyFont="1" applyBorder="1" applyAlignment="1">
      <alignment horizontal="center" vertical="center" wrapText="1"/>
    </xf>
    <xf numFmtId="0" fontId="43" fillId="0" borderId="55" xfId="1" applyFont="1" applyBorder="1" applyAlignment="1">
      <alignment horizontal="center" vertical="center" wrapText="1"/>
    </xf>
    <xf numFmtId="0" fontId="44" fillId="0" borderId="48" xfId="2" applyFont="1" applyBorder="1" applyAlignment="1">
      <alignment horizontal="center" vertical="center" wrapText="1"/>
    </xf>
    <xf numFmtId="0" fontId="44" fillId="0" borderId="50" xfId="2" applyFont="1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44" fillId="0" borderId="52" xfId="2" applyFont="1" applyBorder="1" applyAlignment="1">
      <alignment horizontal="center" vertical="center"/>
    </xf>
    <xf numFmtId="0" fontId="44" fillId="0" borderId="44" xfId="2" applyFont="1" applyBorder="1" applyAlignment="1">
      <alignment horizontal="center" vertical="center"/>
    </xf>
    <xf numFmtId="0" fontId="44" fillId="0" borderId="52" xfId="2" applyFont="1" applyBorder="1" applyAlignment="1">
      <alignment horizontal="center" vertical="center" wrapText="1"/>
    </xf>
    <xf numFmtId="0" fontId="44" fillId="0" borderId="44" xfId="2" applyFont="1" applyBorder="1" applyAlignment="1">
      <alignment horizontal="center" vertical="center" wrapText="1"/>
    </xf>
    <xf numFmtId="0" fontId="44" fillId="0" borderId="53" xfId="2" applyFont="1" applyBorder="1" applyAlignment="1">
      <alignment horizontal="center" vertical="center"/>
    </xf>
    <xf numFmtId="0" fontId="44" fillId="0" borderId="55" xfId="2" applyFont="1" applyBorder="1" applyAlignment="1">
      <alignment horizontal="center" vertical="center"/>
    </xf>
    <xf numFmtId="0" fontId="43" fillId="0" borderId="51" xfId="1" applyFont="1" applyBorder="1" applyAlignment="1">
      <alignment horizontal="center" vertical="center"/>
    </xf>
    <xf numFmtId="0" fontId="43" fillId="0" borderId="54" xfId="1" applyFont="1" applyBorder="1" applyAlignment="1">
      <alignment horizontal="center" vertical="center"/>
    </xf>
    <xf numFmtId="49" fontId="43" fillId="0" borderId="52" xfId="1" applyNumberFormat="1" applyFont="1" applyBorder="1" applyAlignment="1">
      <alignment horizontal="center" vertical="center" wrapText="1"/>
    </xf>
    <xf numFmtId="49" fontId="43" fillId="0" borderId="44" xfId="1" applyNumberFormat="1" applyFont="1" applyBorder="1" applyAlignment="1">
      <alignment horizontal="center" vertical="center" wrapText="1"/>
    </xf>
    <xf numFmtId="0" fontId="43" fillId="0" borderId="52" xfId="1" applyFont="1" applyBorder="1" applyAlignment="1">
      <alignment horizontal="center" vertical="center" wrapText="1"/>
    </xf>
    <xf numFmtId="0" fontId="43" fillId="0" borderId="44" xfId="1" applyFont="1" applyBorder="1" applyAlignment="1">
      <alignment horizontal="center" vertical="center" wrapText="1"/>
    </xf>
    <xf numFmtId="0" fontId="40" fillId="0" borderId="7" xfId="2" applyFont="1" applyBorder="1" applyAlignment="1">
      <alignment horizontal="left" vertical="center"/>
    </xf>
    <xf numFmtId="3" fontId="40" fillId="0" borderId="8" xfId="2" applyNumberFormat="1" applyFont="1" applyBorder="1" applyAlignment="1">
      <alignment horizontal="center" vertical="center"/>
    </xf>
    <xf numFmtId="3" fontId="40" fillId="0" borderId="9" xfId="2" applyNumberFormat="1" applyFont="1" applyBorder="1" applyAlignment="1">
      <alignment horizontal="center" vertical="center"/>
    </xf>
    <xf numFmtId="0" fontId="44" fillId="0" borderId="8" xfId="2" applyFont="1" applyBorder="1" applyAlignment="1">
      <alignment horizontal="center" vertical="center"/>
    </xf>
    <xf numFmtId="0" fontId="44" fillId="0" borderId="10" xfId="2" applyFont="1" applyBorder="1" applyAlignment="1">
      <alignment horizontal="center" vertical="center"/>
    </xf>
    <xf numFmtId="0" fontId="44" fillId="0" borderId="9" xfId="2" applyFont="1" applyBorder="1" applyAlignment="1">
      <alignment horizontal="center" vertical="center"/>
    </xf>
    <xf numFmtId="3" fontId="40" fillId="0" borderId="8" xfId="2" applyNumberFormat="1" applyFont="1" applyFill="1" applyBorder="1" applyAlignment="1">
      <alignment horizontal="center" vertical="center"/>
    </xf>
    <xf numFmtId="3" fontId="40" fillId="0" borderId="10" xfId="2" applyNumberFormat="1" applyFont="1" applyFill="1" applyBorder="1" applyAlignment="1">
      <alignment horizontal="center" vertical="center"/>
    </xf>
    <xf numFmtId="3" fontId="40" fillId="0" borderId="9" xfId="2" applyNumberFormat="1" applyFont="1" applyFill="1" applyBorder="1" applyAlignment="1">
      <alignment horizontal="center" vertical="center"/>
    </xf>
    <xf numFmtId="0" fontId="44" fillId="0" borderId="7" xfId="2" applyFont="1" applyBorder="1" applyAlignment="1">
      <alignment horizontal="center" vertical="center"/>
    </xf>
    <xf numFmtId="0" fontId="44" fillId="0" borderId="69" xfId="2" applyFont="1" applyBorder="1" applyAlignment="1">
      <alignment horizontal="center" vertical="center"/>
    </xf>
    <xf numFmtId="0" fontId="44" fillId="0" borderId="70" xfId="2" applyFont="1" applyBorder="1" applyAlignment="1">
      <alignment horizontal="center" vertical="center"/>
    </xf>
    <xf numFmtId="0" fontId="40" fillId="0" borderId="51" xfId="2" applyFont="1" applyBorder="1" applyAlignment="1">
      <alignment horizontal="center"/>
    </xf>
    <xf numFmtId="0" fontId="40" fillId="0" borderId="54" xfId="2" applyFont="1" applyBorder="1" applyAlignment="1">
      <alignment horizontal="center"/>
    </xf>
  </cellXfs>
  <cellStyles count="87">
    <cellStyle name="20% - akcent 1" xfId="5"/>
    <cellStyle name="20% - akcent 1 2" xfId="64"/>
    <cellStyle name="20% - akcent 2" xfId="6"/>
    <cellStyle name="20% - akcent 2 2" xfId="68"/>
    <cellStyle name="20% - akcent 3" xfId="7"/>
    <cellStyle name="20% - akcent 3 2" xfId="72"/>
    <cellStyle name="20% - akcent 4" xfId="8"/>
    <cellStyle name="20% - akcent 4 2" xfId="76"/>
    <cellStyle name="20% - akcent 5" xfId="9"/>
    <cellStyle name="20% - akcent 5 2" xfId="80"/>
    <cellStyle name="20% - akcent 6" xfId="10"/>
    <cellStyle name="20% - akcent 6 2" xfId="84"/>
    <cellStyle name="40% - akcent 1" xfId="11"/>
    <cellStyle name="40% - akcent 1 2" xfId="65"/>
    <cellStyle name="40% - akcent 2" xfId="12"/>
    <cellStyle name="40% - akcent 2 2" xfId="69"/>
    <cellStyle name="40% - akcent 3" xfId="13"/>
    <cellStyle name="40% - akcent 3 2" xfId="73"/>
    <cellStyle name="40% - akcent 4" xfId="14"/>
    <cellStyle name="40% - akcent 4 2" xfId="77"/>
    <cellStyle name="40% - akcent 5" xfId="15"/>
    <cellStyle name="40% - akcent 5 2" xfId="81"/>
    <cellStyle name="40% - akcent 6" xfId="16"/>
    <cellStyle name="40% - akcent 6 2" xfId="85"/>
    <cellStyle name="60% - akcent 1" xfId="17"/>
    <cellStyle name="60% - akcent 1 2" xfId="66"/>
    <cellStyle name="60% - akcent 2" xfId="18"/>
    <cellStyle name="60% - akcent 2 2" xfId="70"/>
    <cellStyle name="60% - akcent 3" xfId="19"/>
    <cellStyle name="60% - akcent 3 2" xfId="74"/>
    <cellStyle name="60% - akcent 4" xfId="20"/>
    <cellStyle name="60% - akcent 4 2" xfId="78"/>
    <cellStyle name="60% - akcent 5" xfId="21"/>
    <cellStyle name="60% - akcent 5 2" xfId="82"/>
    <cellStyle name="60% - akcent 6" xfId="22"/>
    <cellStyle name="60% - akcent 6 2" xfId="86"/>
    <cellStyle name="Akcent 1 2" xfId="63"/>
    <cellStyle name="Akcent 1 3" xfId="23"/>
    <cellStyle name="Akcent 2 2" xfId="67"/>
    <cellStyle name="Akcent 2 3" xfId="24"/>
    <cellStyle name="Akcent 3 2" xfId="71"/>
    <cellStyle name="Akcent 3 3" xfId="25"/>
    <cellStyle name="Akcent 4 2" xfId="75"/>
    <cellStyle name="Akcent 4 3" xfId="26"/>
    <cellStyle name="Akcent 5 2" xfId="79"/>
    <cellStyle name="Akcent 5 3" xfId="27"/>
    <cellStyle name="Akcent 6 2" xfId="83"/>
    <cellStyle name="Akcent 6 3" xfId="28"/>
    <cellStyle name="Dane wejściowe 2" xfId="54"/>
    <cellStyle name="Dane wejściowe 3" xfId="29"/>
    <cellStyle name="Dane wyjściowe 2" xfId="55"/>
    <cellStyle name="Dane wyjściowe 3" xfId="30"/>
    <cellStyle name="Dobre" xfId="31"/>
    <cellStyle name="Dobre 2" xfId="51"/>
    <cellStyle name="Komórka połączona 2" xfId="57"/>
    <cellStyle name="Komórka połączona 3" xfId="32"/>
    <cellStyle name="Komórka zaznaczona 2" xfId="58"/>
    <cellStyle name="Komórka zaznaczona 3" xfId="33"/>
    <cellStyle name="Nagłówek 1 2" xfId="47"/>
    <cellStyle name="Nagłówek 1 3" xfId="34"/>
    <cellStyle name="Nagłówek 2 2" xfId="48"/>
    <cellStyle name="Nagłówek 2 3" xfId="35"/>
    <cellStyle name="Nagłówek 3 2" xfId="49"/>
    <cellStyle name="Nagłówek 3 3" xfId="36"/>
    <cellStyle name="Nagłówek 4 2" xfId="50"/>
    <cellStyle name="Nagłówek 4 3" xfId="37"/>
    <cellStyle name="Neutralne" xfId="38"/>
    <cellStyle name="Neutralne 2" xfId="53"/>
    <cellStyle name="Normalny" xfId="0" builtinId="0"/>
    <cellStyle name="Normalny 2" xfId="3"/>
    <cellStyle name="Normalny 3" xfId="4"/>
    <cellStyle name="Normalny_Arkusz1" xfId="2"/>
    <cellStyle name="Normalny_energia ZGM" xfId="1"/>
    <cellStyle name="Obliczenia 2" xfId="56"/>
    <cellStyle name="Obliczenia 3" xfId="39"/>
    <cellStyle name="Suma 2" xfId="62"/>
    <cellStyle name="Suma 3" xfId="40"/>
    <cellStyle name="Tekst objaśnienia 2" xfId="61"/>
    <cellStyle name="Tekst objaśnienia 3" xfId="41"/>
    <cellStyle name="Tekst ostrzeżenia 2" xfId="59"/>
    <cellStyle name="Tekst ostrzeżenia 3" xfId="42"/>
    <cellStyle name="Tytuł 2" xfId="46"/>
    <cellStyle name="Tytuł 3" xfId="43"/>
    <cellStyle name="Uwaga 2" xfId="60"/>
    <cellStyle name="Uwaga 3" xfId="44"/>
    <cellStyle name="Złe" xfId="45"/>
    <cellStyle name="Złe 2" xfId="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2"/>
  <sheetViews>
    <sheetView topLeftCell="A40" zoomScaleNormal="100" workbookViewId="0">
      <selection activeCell="J57" sqref="J57"/>
    </sheetView>
  </sheetViews>
  <sheetFormatPr defaultRowHeight="15"/>
  <cols>
    <col min="1" max="1" width="5.28515625" customWidth="1"/>
    <col min="2" max="2" width="44" customWidth="1"/>
    <col min="3" max="3" width="12.7109375" customWidth="1"/>
    <col min="4" max="4" width="22.7109375" style="58" customWidth="1"/>
    <col min="5" max="5" width="13.85546875" customWidth="1"/>
    <col min="7" max="8" width="19.85546875" customWidth="1"/>
    <col min="9" max="9" width="12" customWidth="1"/>
    <col min="10" max="10" width="8.28515625" customWidth="1"/>
    <col min="11" max="11" width="25.7109375" customWidth="1"/>
    <col min="12" max="14" width="16" customWidth="1"/>
    <col min="15" max="15" width="26" customWidth="1"/>
    <col min="16" max="16" width="14.140625" style="3" customWidth="1"/>
    <col min="17" max="17" width="25.42578125" style="3" customWidth="1"/>
    <col min="18" max="18" width="14.140625" style="3" customWidth="1"/>
  </cols>
  <sheetData>
    <row r="1" spans="1:18">
      <c r="B1" s="1" t="s">
        <v>308</v>
      </c>
    </row>
    <row r="2" spans="1:18">
      <c r="B2" s="1"/>
    </row>
    <row r="3" spans="1:18" ht="26.25">
      <c r="B3" s="56" t="s">
        <v>195</v>
      </c>
    </row>
    <row r="4" spans="1:18" ht="0.75" customHeight="1" thickBot="1"/>
    <row r="5" spans="1:18" ht="21" customHeight="1">
      <c r="A5" s="203" t="s">
        <v>0</v>
      </c>
      <c r="B5" s="195" t="s">
        <v>1</v>
      </c>
      <c r="C5" s="195" t="s">
        <v>2</v>
      </c>
      <c r="D5" s="193" t="s">
        <v>3</v>
      </c>
      <c r="E5" s="193" t="s">
        <v>4</v>
      </c>
      <c r="F5" s="193" t="s">
        <v>5</v>
      </c>
      <c r="G5" s="193" t="s">
        <v>6</v>
      </c>
      <c r="H5" s="201" t="s">
        <v>200</v>
      </c>
      <c r="I5" s="195" t="s">
        <v>7</v>
      </c>
      <c r="J5" s="197" t="s">
        <v>8</v>
      </c>
      <c r="K5" s="182" t="s">
        <v>304</v>
      </c>
      <c r="L5" s="183"/>
      <c r="M5" s="183"/>
      <c r="N5" s="184"/>
      <c r="O5" s="199" t="s">
        <v>67</v>
      </c>
      <c r="P5" s="159" t="s">
        <v>214</v>
      </c>
      <c r="Q5" s="156" t="s">
        <v>284</v>
      </c>
      <c r="R5" s="161" t="s">
        <v>216</v>
      </c>
    </row>
    <row r="6" spans="1:18" ht="18.75" customHeight="1" thickBot="1">
      <c r="A6" s="204"/>
      <c r="B6" s="196"/>
      <c r="C6" s="196"/>
      <c r="D6" s="194"/>
      <c r="E6" s="194"/>
      <c r="F6" s="194"/>
      <c r="G6" s="194"/>
      <c r="H6" s="202"/>
      <c r="I6" s="196"/>
      <c r="J6" s="198"/>
      <c r="K6" s="128"/>
      <c r="L6" s="129" t="s">
        <v>305</v>
      </c>
      <c r="M6" s="130" t="s">
        <v>306</v>
      </c>
      <c r="N6" s="131" t="s">
        <v>307</v>
      </c>
      <c r="O6" s="200"/>
      <c r="P6" s="160"/>
      <c r="Q6" s="157"/>
      <c r="R6" s="162"/>
    </row>
    <row r="7" spans="1:18" ht="15" customHeight="1">
      <c r="A7" s="189">
        <v>1</v>
      </c>
      <c r="B7" s="189" t="s">
        <v>9</v>
      </c>
      <c r="C7" s="189">
        <v>30010700</v>
      </c>
      <c r="D7" s="190" t="s">
        <v>10</v>
      </c>
      <c r="E7" s="191"/>
      <c r="F7" s="163" t="s">
        <v>11</v>
      </c>
      <c r="G7" s="163" t="s">
        <v>12</v>
      </c>
      <c r="H7" s="163" t="s">
        <v>12</v>
      </c>
      <c r="I7" s="187">
        <v>156</v>
      </c>
      <c r="J7" s="187" t="s">
        <v>13</v>
      </c>
      <c r="K7" s="40" t="s">
        <v>14</v>
      </c>
      <c r="L7" s="40">
        <v>147.67099999999999</v>
      </c>
      <c r="M7" s="109">
        <v>162.44</v>
      </c>
      <c r="N7" s="109">
        <v>177.2</v>
      </c>
      <c r="O7" s="188" t="s">
        <v>15</v>
      </c>
      <c r="P7" s="155" t="s">
        <v>309</v>
      </c>
      <c r="Q7" s="154" t="s">
        <v>303</v>
      </c>
      <c r="R7" s="155" t="s">
        <v>217</v>
      </c>
    </row>
    <row r="8" spans="1:18" ht="15" customHeight="1">
      <c r="A8" s="185"/>
      <c r="B8" s="185"/>
      <c r="C8" s="185"/>
      <c r="D8" s="186"/>
      <c r="E8" s="164"/>
      <c r="F8" s="164"/>
      <c r="G8" s="164"/>
      <c r="H8" s="164"/>
      <c r="I8" s="167"/>
      <c r="J8" s="167"/>
      <c r="K8" s="41" t="s">
        <v>16</v>
      </c>
      <c r="L8" s="41">
        <v>75.953999999999994</v>
      </c>
      <c r="M8" s="103">
        <v>82.5</v>
      </c>
      <c r="N8" s="103">
        <v>91.14</v>
      </c>
      <c r="O8" s="165"/>
      <c r="P8" s="158"/>
      <c r="Q8" s="154"/>
      <c r="R8" s="158"/>
    </row>
    <row r="9" spans="1:18" ht="15" customHeight="1">
      <c r="A9" s="185"/>
      <c r="B9" s="185"/>
      <c r="C9" s="185"/>
      <c r="D9" s="186"/>
      <c r="E9" s="192"/>
      <c r="F9" s="164"/>
      <c r="G9" s="164"/>
      <c r="H9" s="164"/>
      <c r="I9" s="163"/>
      <c r="J9" s="163"/>
      <c r="K9" s="41" t="s">
        <v>17</v>
      </c>
      <c r="L9" s="41">
        <v>624.08399999999995</v>
      </c>
      <c r="M9" s="103">
        <v>686.49</v>
      </c>
      <c r="N9" s="103">
        <v>748.99</v>
      </c>
      <c r="O9" s="165"/>
      <c r="P9" s="158"/>
      <c r="Q9" s="155"/>
      <c r="R9" s="158"/>
    </row>
    <row r="10" spans="1:18" ht="15" customHeight="1">
      <c r="A10" s="185">
        <v>2</v>
      </c>
      <c r="B10" s="185" t="s">
        <v>9</v>
      </c>
      <c r="C10" s="185">
        <v>30010700</v>
      </c>
      <c r="D10" s="186" t="s">
        <v>18</v>
      </c>
      <c r="E10" s="163"/>
      <c r="F10" s="164" t="s">
        <v>11</v>
      </c>
      <c r="G10" s="164" t="s">
        <v>12</v>
      </c>
      <c r="H10" s="163" t="s">
        <v>12</v>
      </c>
      <c r="I10" s="166">
        <v>250</v>
      </c>
      <c r="J10" s="166" t="s">
        <v>13</v>
      </c>
      <c r="K10" s="41" t="s">
        <v>14</v>
      </c>
      <c r="L10" s="41">
        <v>224.29</v>
      </c>
      <c r="M10" s="103">
        <v>246.72</v>
      </c>
      <c r="N10" s="103">
        <v>269.11</v>
      </c>
      <c r="O10" s="165" t="s">
        <v>19</v>
      </c>
      <c r="P10" s="158" t="s">
        <v>309</v>
      </c>
      <c r="Q10" s="153" t="s">
        <v>303</v>
      </c>
      <c r="R10" s="158" t="s">
        <v>217</v>
      </c>
    </row>
    <row r="11" spans="1:18" ht="15" customHeight="1">
      <c r="A11" s="185"/>
      <c r="B11" s="185"/>
      <c r="C11" s="185"/>
      <c r="D11" s="186"/>
      <c r="E11" s="164"/>
      <c r="F11" s="164"/>
      <c r="G11" s="164"/>
      <c r="H11" s="164"/>
      <c r="I11" s="167"/>
      <c r="J11" s="167"/>
      <c r="K11" s="41" t="s">
        <v>16</v>
      </c>
      <c r="L11" s="41">
        <v>108.128</v>
      </c>
      <c r="M11" s="103">
        <v>118.93</v>
      </c>
      <c r="N11" s="103">
        <v>129.75</v>
      </c>
      <c r="O11" s="165"/>
      <c r="P11" s="158"/>
      <c r="Q11" s="154"/>
      <c r="R11" s="158"/>
    </row>
    <row r="12" spans="1:18" ht="15" customHeight="1">
      <c r="A12" s="185"/>
      <c r="B12" s="185"/>
      <c r="C12" s="185"/>
      <c r="D12" s="186"/>
      <c r="E12" s="164"/>
      <c r="F12" s="164"/>
      <c r="G12" s="164"/>
      <c r="H12" s="164"/>
      <c r="I12" s="163"/>
      <c r="J12" s="163"/>
      <c r="K12" s="41" t="s">
        <v>17</v>
      </c>
      <c r="L12" s="41">
        <v>904.74199999999996</v>
      </c>
      <c r="M12" s="103">
        <v>995.22</v>
      </c>
      <c r="N12" s="103">
        <v>1085.69</v>
      </c>
      <c r="O12" s="165"/>
      <c r="P12" s="158"/>
      <c r="Q12" s="155"/>
      <c r="R12" s="158"/>
    </row>
    <row r="13" spans="1:18" ht="15" customHeight="1">
      <c r="A13" s="185">
        <v>3</v>
      </c>
      <c r="B13" s="185" t="s">
        <v>20</v>
      </c>
      <c r="C13" s="185">
        <v>30003900</v>
      </c>
      <c r="D13" s="186" t="s">
        <v>21</v>
      </c>
      <c r="E13" s="164">
        <v>22</v>
      </c>
      <c r="F13" s="164" t="s">
        <v>11</v>
      </c>
      <c r="G13" s="164" t="s">
        <v>12</v>
      </c>
      <c r="H13" s="163" t="s">
        <v>12</v>
      </c>
      <c r="I13" s="166">
        <v>220</v>
      </c>
      <c r="J13" s="166" t="s">
        <v>13</v>
      </c>
      <c r="K13" s="41" t="s">
        <v>14</v>
      </c>
      <c r="L13" s="41">
        <v>110.83799999999999</v>
      </c>
      <c r="M13" s="103">
        <v>110.83799999999999</v>
      </c>
      <c r="N13" s="103">
        <v>110.83799999999999</v>
      </c>
      <c r="O13" s="165" t="s">
        <v>22</v>
      </c>
      <c r="P13" s="158" t="s">
        <v>309</v>
      </c>
      <c r="Q13" s="153" t="str">
        <f t="shared" ref="Q13:Q37" si="0">$Q$7</f>
        <v>01.01.2017 r. - 31.12.2017 r.</v>
      </c>
      <c r="R13" s="158" t="s">
        <v>217</v>
      </c>
    </row>
    <row r="14" spans="1:18" ht="15" customHeight="1">
      <c r="A14" s="185"/>
      <c r="B14" s="185"/>
      <c r="C14" s="185"/>
      <c r="D14" s="186"/>
      <c r="E14" s="164"/>
      <c r="F14" s="164"/>
      <c r="G14" s="164"/>
      <c r="H14" s="164"/>
      <c r="I14" s="167"/>
      <c r="J14" s="167"/>
      <c r="K14" s="41" t="s">
        <v>16</v>
      </c>
      <c r="L14" s="41">
        <v>33.340000000000003</v>
      </c>
      <c r="M14" s="103">
        <v>33.340000000000003</v>
      </c>
      <c r="N14" s="103">
        <v>33.340000000000003</v>
      </c>
      <c r="O14" s="165"/>
      <c r="P14" s="158"/>
      <c r="Q14" s="154"/>
      <c r="R14" s="158"/>
    </row>
    <row r="15" spans="1:18" ht="15" customHeight="1">
      <c r="A15" s="185"/>
      <c r="B15" s="185"/>
      <c r="C15" s="185"/>
      <c r="D15" s="186"/>
      <c r="E15" s="164"/>
      <c r="F15" s="164"/>
      <c r="G15" s="164"/>
      <c r="H15" s="164"/>
      <c r="I15" s="163"/>
      <c r="J15" s="163"/>
      <c r="K15" s="41" t="s">
        <v>17</v>
      </c>
      <c r="L15" s="41">
        <v>317.06</v>
      </c>
      <c r="M15" s="103">
        <v>317.06</v>
      </c>
      <c r="N15" s="103">
        <v>317.06</v>
      </c>
      <c r="O15" s="165"/>
      <c r="P15" s="158"/>
      <c r="Q15" s="155"/>
      <c r="R15" s="158"/>
    </row>
    <row r="16" spans="1:18" ht="15" customHeight="1">
      <c r="A16" s="185">
        <v>4</v>
      </c>
      <c r="B16" s="185" t="s">
        <v>20</v>
      </c>
      <c r="C16" s="185">
        <v>30003900</v>
      </c>
      <c r="D16" s="186" t="s">
        <v>23</v>
      </c>
      <c r="E16" s="164">
        <v>22</v>
      </c>
      <c r="F16" s="164" t="s">
        <v>11</v>
      </c>
      <c r="G16" s="164" t="s">
        <v>12</v>
      </c>
      <c r="H16" s="163" t="s">
        <v>12</v>
      </c>
      <c r="I16" s="166">
        <v>150</v>
      </c>
      <c r="J16" s="166" t="s">
        <v>13</v>
      </c>
      <c r="K16" s="41" t="s">
        <v>14</v>
      </c>
      <c r="L16" s="41">
        <v>1.7330000000000001</v>
      </c>
      <c r="M16" s="103">
        <v>1.7330000000000001</v>
      </c>
      <c r="N16" s="103">
        <v>1.7330000000000001</v>
      </c>
      <c r="O16" s="165" t="s">
        <v>24</v>
      </c>
      <c r="P16" s="158" t="s">
        <v>309</v>
      </c>
      <c r="Q16" s="153" t="str">
        <f t="shared" si="0"/>
        <v>01.01.2017 r. - 31.12.2017 r.</v>
      </c>
      <c r="R16" s="158" t="s">
        <v>217</v>
      </c>
    </row>
    <row r="17" spans="1:18" ht="15" customHeight="1">
      <c r="A17" s="185"/>
      <c r="B17" s="185"/>
      <c r="C17" s="185"/>
      <c r="D17" s="186"/>
      <c r="E17" s="164"/>
      <c r="F17" s="164"/>
      <c r="G17" s="164"/>
      <c r="H17" s="164"/>
      <c r="I17" s="167"/>
      <c r="J17" s="167"/>
      <c r="K17" s="41" t="s">
        <v>16</v>
      </c>
      <c r="L17" s="41">
        <v>0.85699999999999998</v>
      </c>
      <c r="M17" s="103">
        <v>0.85699999999999998</v>
      </c>
      <c r="N17" s="103">
        <v>0.85699999999999998</v>
      </c>
      <c r="O17" s="165"/>
      <c r="P17" s="158"/>
      <c r="Q17" s="154"/>
      <c r="R17" s="158"/>
    </row>
    <row r="18" spans="1:18" ht="15" customHeight="1">
      <c r="A18" s="185"/>
      <c r="B18" s="185"/>
      <c r="C18" s="185"/>
      <c r="D18" s="186"/>
      <c r="E18" s="164"/>
      <c r="F18" s="164"/>
      <c r="G18" s="164"/>
      <c r="H18" s="164"/>
      <c r="I18" s="163"/>
      <c r="J18" s="163"/>
      <c r="K18" s="41" t="s">
        <v>17</v>
      </c>
      <c r="L18" s="41">
        <v>7.266</v>
      </c>
      <c r="M18" s="103">
        <v>7.266</v>
      </c>
      <c r="N18" s="103">
        <v>7.266</v>
      </c>
      <c r="O18" s="165"/>
      <c r="P18" s="158"/>
      <c r="Q18" s="155"/>
      <c r="R18" s="158"/>
    </row>
    <row r="19" spans="1:18" ht="15" customHeight="1">
      <c r="A19" s="164">
        <v>5</v>
      </c>
      <c r="B19" s="185" t="s">
        <v>25</v>
      </c>
      <c r="C19" s="164">
        <v>30010900</v>
      </c>
      <c r="D19" s="186" t="s">
        <v>26</v>
      </c>
      <c r="E19" s="164">
        <v>35</v>
      </c>
      <c r="F19" s="164" t="s">
        <v>11</v>
      </c>
      <c r="G19" s="164" t="s">
        <v>12</v>
      </c>
      <c r="H19" s="166" t="s">
        <v>12</v>
      </c>
      <c r="I19" s="166">
        <v>50</v>
      </c>
      <c r="J19" s="166" t="s">
        <v>27</v>
      </c>
      <c r="K19" s="41" t="s">
        <v>28</v>
      </c>
      <c r="L19" s="41">
        <v>27.39</v>
      </c>
      <c r="M19" s="136">
        <v>27.39</v>
      </c>
      <c r="N19" s="136">
        <v>27.39</v>
      </c>
      <c r="O19" s="165" t="s">
        <v>29</v>
      </c>
      <c r="P19" s="158" t="s">
        <v>309</v>
      </c>
      <c r="Q19" s="153" t="str">
        <f t="shared" si="0"/>
        <v>01.01.2017 r. - 31.12.2017 r.</v>
      </c>
      <c r="R19" s="158" t="s">
        <v>217</v>
      </c>
    </row>
    <row r="20" spans="1:18" ht="15" customHeight="1">
      <c r="A20" s="164"/>
      <c r="B20" s="164"/>
      <c r="C20" s="164"/>
      <c r="D20" s="186"/>
      <c r="E20" s="164"/>
      <c r="F20" s="164"/>
      <c r="G20" s="164"/>
      <c r="H20" s="168"/>
      <c r="I20" s="163"/>
      <c r="J20" s="163"/>
      <c r="K20" s="41" t="s">
        <v>30</v>
      </c>
      <c r="L20" s="41">
        <v>75.11</v>
      </c>
      <c r="M20" s="136">
        <v>75.11</v>
      </c>
      <c r="N20" s="136">
        <v>75.11</v>
      </c>
      <c r="O20" s="165"/>
      <c r="P20" s="158"/>
      <c r="Q20" s="155"/>
      <c r="R20" s="158"/>
    </row>
    <row r="21" spans="1:18" ht="15" customHeight="1">
      <c r="A21" s="41">
        <v>6</v>
      </c>
      <c r="B21" s="41" t="s">
        <v>31</v>
      </c>
      <c r="C21" s="41">
        <v>30026200</v>
      </c>
      <c r="D21" s="59" t="s">
        <v>32</v>
      </c>
      <c r="E21" s="41"/>
      <c r="F21" s="41" t="s">
        <v>11</v>
      </c>
      <c r="G21" s="41" t="s">
        <v>12</v>
      </c>
      <c r="H21" s="41" t="s">
        <v>12</v>
      </c>
      <c r="I21" s="41">
        <v>26</v>
      </c>
      <c r="J21" s="93" t="s">
        <v>33</v>
      </c>
      <c r="K21" s="41" t="s">
        <v>34</v>
      </c>
      <c r="L21" s="41">
        <v>0.1</v>
      </c>
      <c r="M21" s="103">
        <v>0.1</v>
      </c>
      <c r="N21" s="103">
        <v>0.1</v>
      </c>
      <c r="O21" s="44" t="s">
        <v>35</v>
      </c>
      <c r="P21" s="45" t="s">
        <v>309</v>
      </c>
      <c r="Q21" s="45" t="str">
        <f t="shared" si="0"/>
        <v>01.01.2017 r. - 31.12.2017 r.</v>
      </c>
      <c r="R21" s="45" t="s">
        <v>217</v>
      </c>
    </row>
    <row r="22" spans="1:18">
      <c r="A22" s="41">
        <v>7</v>
      </c>
      <c r="B22" s="43" t="s">
        <v>36</v>
      </c>
      <c r="C22" s="41">
        <v>32120036</v>
      </c>
      <c r="D22" s="59" t="s">
        <v>37</v>
      </c>
      <c r="E22" s="41"/>
      <c r="F22" s="41" t="s">
        <v>11</v>
      </c>
      <c r="G22" s="41" t="s">
        <v>12</v>
      </c>
      <c r="H22" s="41" t="s">
        <v>12</v>
      </c>
      <c r="I22" s="41">
        <v>8</v>
      </c>
      <c r="J22" s="93" t="s">
        <v>38</v>
      </c>
      <c r="K22" s="41" t="s">
        <v>34</v>
      </c>
      <c r="L22" s="41">
        <v>33.478000000000002</v>
      </c>
      <c r="M22" s="103">
        <v>33.478000000000002</v>
      </c>
      <c r="N22" s="103">
        <v>33.478000000000002</v>
      </c>
      <c r="O22" s="44" t="s">
        <v>39</v>
      </c>
      <c r="P22" s="45" t="s">
        <v>309</v>
      </c>
      <c r="Q22" s="45" t="str">
        <f t="shared" si="0"/>
        <v>01.01.2017 r. - 31.12.2017 r.</v>
      </c>
      <c r="R22" s="45" t="s">
        <v>217</v>
      </c>
    </row>
    <row r="23" spans="1:18">
      <c r="A23" s="41">
        <v>8</v>
      </c>
      <c r="B23" s="43" t="s">
        <v>40</v>
      </c>
      <c r="C23" s="41">
        <v>32106003</v>
      </c>
      <c r="D23" s="59" t="s">
        <v>41</v>
      </c>
      <c r="E23" s="41"/>
      <c r="F23" s="41" t="s">
        <v>11</v>
      </c>
      <c r="G23" s="41" t="s">
        <v>12</v>
      </c>
      <c r="H23" s="41" t="s">
        <v>12</v>
      </c>
      <c r="I23" s="41">
        <v>4</v>
      </c>
      <c r="J23" s="93" t="s">
        <v>38</v>
      </c>
      <c r="K23" s="41" t="s">
        <v>34</v>
      </c>
      <c r="L23" s="41">
        <v>6.0860000000000003</v>
      </c>
      <c r="M23" s="103">
        <v>6.0860000000000003</v>
      </c>
      <c r="N23" s="103">
        <v>6.0860000000000003</v>
      </c>
      <c r="O23" s="44" t="s">
        <v>42</v>
      </c>
      <c r="P23" s="45" t="s">
        <v>309</v>
      </c>
      <c r="Q23" s="45" t="str">
        <f t="shared" si="0"/>
        <v>01.01.2017 r. - 31.12.2017 r.</v>
      </c>
      <c r="R23" s="45" t="s">
        <v>217</v>
      </c>
    </row>
    <row r="24" spans="1:18">
      <c r="A24" s="41">
        <v>9</v>
      </c>
      <c r="B24" s="43" t="s">
        <v>40</v>
      </c>
      <c r="C24" s="41">
        <v>32109023</v>
      </c>
      <c r="D24" s="59" t="s">
        <v>43</v>
      </c>
      <c r="E24" s="41"/>
      <c r="F24" s="41" t="s">
        <v>11</v>
      </c>
      <c r="G24" s="41" t="s">
        <v>12</v>
      </c>
      <c r="H24" s="41" t="s">
        <v>12</v>
      </c>
      <c r="I24" s="41">
        <v>4</v>
      </c>
      <c r="J24" s="93" t="s">
        <v>38</v>
      </c>
      <c r="K24" s="41" t="s">
        <v>34</v>
      </c>
      <c r="L24" s="41">
        <v>0.67200000000000004</v>
      </c>
      <c r="M24" s="103">
        <v>0.67200000000000004</v>
      </c>
      <c r="N24" s="103">
        <v>0.67200000000000004</v>
      </c>
      <c r="O24" s="44" t="s">
        <v>44</v>
      </c>
      <c r="P24" s="45" t="s">
        <v>309</v>
      </c>
      <c r="Q24" s="45" t="str">
        <f t="shared" si="0"/>
        <v>01.01.2017 r. - 31.12.2017 r.</v>
      </c>
      <c r="R24" s="45" t="s">
        <v>217</v>
      </c>
    </row>
    <row r="25" spans="1:18">
      <c r="A25" s="41">
        <v>10</v>
      </c>
      <c r="B25" s="43" t="s">
        <v>45</v>
      </c>
      <c r="C25" s="41">
        <v>32109016</v>
      </c>
      <c r="D25" s="59" t="s">
        <v>43</v>
      </c>
      <c r="E25" s="41"/>
      <c r="F25" s="41" t="s">
        <v>11</v>
      </c>
      <c r="G25" s="41" t="s">
        <v>12</v>
      </c>
      <c r="H25" s="41" t="s">
        <v>12</v>
      </c>
      <c r="I25" s="41">
        <v>6</v>
      </c>
      <c r="J25" s="93" t="s">
        <v>38</v>
      </c>
      <c r="K25" s="41" t="s">
        <v>34</v>
      </c>
      <c r="L25" s="41">
        <v>0.76400000000000001</v>
      </c>
      <c r="M25" s="103">
        <v>0.76400000000000001</v>
      </c>
      <c r="N25" s="103">
        <v>0.76400000000000001</v>
      </c>
      <c r="O25" s="44" t="s">
        <v>46</v>
      </c>
      <c r="P25" s="45" t="s">
        <v>309</v>
      </c>
      <c r="Q25" s="45" t="str">
        <f t="shared" si="0"/>
        <v>01.01.2017 r. - 31.12.2017 r.</v>
      </c>
      <c r="R25" s="45" t="s">
        <v>217</v>
      </c>
    </row>
    <row r="26" spans="1:18">
      <c r="A26" s="41">
        <v>11</v>
      </c>
      <c r="B26" s="43" t="s">
        <v>40</v>
      </c>
      <c r="C26" s="41">
        <v>32115017</v>
      </c>
      <c r="D26" s="59" t="s">
        <v>47</v>
      </c>
      <c r="E26" s="41"/>
      <c r="F26" s="41" t="s">
        <v>11</v>
      </c>
      <c r="G26" s="41" t="s">
        <v>12</v>
      </c>
      <c r="H26" s="41" t="s">
        <v>12</v>
      </c>
      <c r="I26" s="41">
        <v>6</v>
      </c>
      <c r="J26" s="93" t="s">
        <v>38</v>
      </c>
      <c r="K26" s="41" t="s">
        <v>34</v>
      </c>
      <c r="L26" s="41">
        <v>2.89</v>
      </c>
      <c r="M26" s="103">
        <v>2.89</v>
      </c>
      <c r="N26" s="103">
        <v>2.89</v>
      </c>
      <c r="O26" s="44" t="s">
        <v>48</v>
      </c>
      <c r="P26" s="45" t="s">
        <v>309</v>
      </c>
      <c r="Q26" s="45" t="str">
        <f t="shared" si="0"/>
        <v>01.01.2017 r. - 31.12.2017 r.</v>
      </c>
      <c r="R26" s="45" t="s">
        <v>217</v>
      </c>
    </row>
    <row r="27" spans="1:18">
      <c r="A27" s="41">
        <v>12</v>
      </c>
      <c r="B27" s="43" t="s">
        <v>40</v>
      </c>
      <c r="C27" s="41">
        <v>32112019</v>
      </c>
      <c r="D27" s="59" t="s">
        <v>49</v>
      </c>
      <c r="E27" s="41"/>
      <c r="F27" s="41" t="s">
        <v>11</v>
      </c>
      <c r="G27" s="41" t="s">
        <v>12</v>
      </c>
      <c r="H27" s="41" t="s">
        <v>12</v>
      </c>
      <c r="I27" s="41">
        <v>6</v>
      </c>
      <c r="J27" s="93" t="s">
        <v>38</v>
      </c>
      <c r="K27" s="41" t="s">
        <v>34</v>
      </c>
      <c r="L27" s="41">
        <v>1.2170000000000001</v>
      </c>
      <c r="M27" s="103">
        <v>1.2170000000000001</v>
      </c>
      <c r="N27" s="103">
        <v>1.2170000000000001</v>
      </c>
      <c r="O27" s="44" t="s">
        <v>50</v>
      </c>
      <c r="P27" s="45" t="s">
        <v>309</v>
      </c>
      <c r="Q27" s="45" t="str">
        <f t="shared" si="0"/>
        <v>01.01.2017 r. - 31.12.2017 r.</v>
      </c>
      <c r="R27" s="45" t="s">
        <v>217</v>
      </c>
    </row>
    <row r="28" spans="1:18">
      <c r="A28" s="41">
        <v>13</v>
      </c>
      <c r="B28" s="43" t="s">
        <v>40</v>
      </c>
      <c r="C28" s="41">
        <v>32107059</v>
      </c>
      <c r="D28" s="59" t="s">
        <v>297</v>
      </c>
      <c r="E28" s="94" t="s">
        <v>298</v>
      </c>
      <c r="F28" s="41" t="s">
        <v>11</v>
      </c>
      <c r="G28" s="41" t="s">
        <v>12</v>
      </c>
      <c r="H28" s="41" t="s">
        <v>12</v>
      </c>
      <c r="I28" s="41">
        <v>4</v>
      </c>
      <c r="J28" s="93" t="s">
        <v>38</v>
      </c>
      <c r="K28" s="41" t="s">
        <v>34</v>
      </c>
      <c r="L28" s="41">
        <v>0.88800000000000001</v>
      </c>
      <c r="M28" s="103">
        <v>0.88800000000000001</v>
      </c>
      <c r="N28" s="103">
        <v>0.88800000000000001</v>
      </c>
      <c r="O28" s="44" t="s">
        <v>51</v>
      </c>
      <c r="P28" s="45" t="s">
        <v>309</v>
      </c>
      <c r="Q28" s="45" t="str">
        <f t="shared" si="0"/>
        <v>01.01.2017 r. - 31.12.2017 r.</v>
      </c>
      <c r="R28" s="45" t="s">
        <v>217</v>
      </c>
    </row>
    <row r="29" spans="1:18">
      <c r="A29" s="41">
        <v>14</v>
      </c>
      <c r="B29" s="102" t="s">
        <v>40</v>
      </c>
      <c r="C29" s="41">
        <v>32109019</v>
      </c>
      <c r="D29" s="59" t="s">
        <v>52</v>
      </c>
      <c r="E29" s="41"/>
      <c r="F29" s="41" t="s">
        <v>11</v>
      </c>
      <c r="G29" s="41" t="s">
        <v>12</v>
      </c>
      <c r="H29" s="41" t="s">
        <v>12</v>
      </c>
      <c r="I29" s="41">
        <v>4</v>
      </c>
      <c r="J29" s="93" t="s">
        <v>38</v>
      </c>
      <c r="K29" s="41" t="s">
        <v>34</v>
      </c>
      <c r="L29" s="41">
        <v>0.60099999999999998</v>
      </c>
      <c r="M29" s="103">
        <v>0.60099999999999998</v>
      </c>
      <c r="N29" s="103">
        <v>0.60099999999999998</v>
      </c>
      <c r="O29" s="44" t="s">
        <v>53</v>
      </c>
      <c r="P29" s="45" t="s">
        <v>309</v>
      </c>
      <c r="Q29" s="45" t="str">
        <f t="shared" si="0"/>
        <v>01.01.2017 r. - 31.12.2017 r.</v>
      </c>
      <c r="R29" s="45" t="s">
        <v>217</v>
      </c>
    </row>
    <row r="30" spans="1:18">
      <c r="A30" s="41">
        <v>15</v>
      </c>
      <c r="B30" s="102" t="s">
        <v>40</v>
      </c>
      <c r="C30" s="41">
        <v>32122040</v>
      </c>
      <c r="D30" s="59" t="s">
        <v>295</v>
      </c>
      <c r="E30" s="94" t="s">
        <v>300</v>
      </c>
      <c r="F30" s="41" t="s">
        <v>11</v>
      </c>
      <c r="G30" s="41" t="s">
        <v>12</v>
      </c>
      <c r="H30" s="41" t="s">
        <v>12</v>
      </c>
      <c r="I30" s="41">
        <v>10</v>
      </c>
      <c r="J30" s="93" t="s">
        <v>38</v>
      </c>
      <c r="K30" s="41" t="s">
        <v>34</v>
      </c>
      <c r="L30" s="41">
        <v>0.32</v>
      </c>
      <c r="M30" s="103">
        <v>0.32</v>
      </c>
      <c r="N30" s="103">
        <v>0.32</v>
      </c>
      <c r="O30" s="44" t="s">
        <v>54</v>
      </c>
      <c r="P30" s="45" t="s">
        <v>309</v>
      </c>
      <c r="Q30" s="45" t="str">
        <f t="shared" si="0"/>
        <v>01.01.2017 r. - 31.12.2017 r.</v>
      </c>
      <c r="R30" s="45" t="s">
        <v>217</v>
      </c>
    </row>
    <row r="31" spans="1:18">
      <c r="A31" s="41">
        <v>16</v>
      </c>
      <c r="B31" s="102" t="s">
        <v>40</v>
      </c>
      <c r="C31" s="41">
        <v>32110081</v>
      </c>
      <c r="D31" s="59" t="s">
        <v>296</v>
      </c>
      <c r="E31" s="94" t="s">
        <v>299</v>
      </c>
      <c r="F31" s="41" t="s">
        <v>11</v>
      </c>
      <c r="G31" s="41" t="s">
        <v>12</v>
      </c>
      <c r="H31" s="41" t="s">
        <v>12</v>
      </c>
      <c r="I31" s="41">
        <v>10</v>
      </c>
      <c r="J31" s="93" t="s">
        <v>38</v>
      </c>
      <c r="K31" s="41" t="s">
        <v>34</v>
      </c>
      <c r="L31" s="41">
        <v>0.40100000000000002</v>
      </c>
      <c r="M31" s="103">
        <v>0.40100000000000002</v>
      </c>
      <c r="N31" s="103">
        <v>0.40100000000000002</v>
      </c>
      <c r="O31" s="44" t="s">
        <v>55</v>
      </c>
      <c r="P31" s="45" t="s">
        <v>309</v>
      </c>
      <c r="Q31" s="45" t="str">
        <f t="shared" si="0"/>
        <v>01.01.2017 r. - 31.12.2017 r.</v>
      </c>
      <c r="R31" s="45" t="s">
        <v>217</v>
      </c>
    </row>
    <row r="32" spans="1:18">
      <c r="A32" s="41">
        <v>17</v>
      </c>
      <c r="B32" s="102" t="s">
        <v>40</v>
      </c>
      <c r="C32" s="41">
        <v>32115065</v>
      </c>
      <c r="D32" s="59" t="s">
        <v>56</v>
      </c>
      <c r="E32" s="41"/>
      <c r="F32" s="41" t="s">
        <v>11</v>
      </c>
      <c r="G32" s="41" t="s">
        <v>12</v>
      </c>
      <c r="H32" s="41" t="s">
        <v>12</v>
      </c>
      <c r="I32" s="41">
        <v>4</v>
      </c>
      <c r="J32" s="93" t="s">
        <v>38</v>
      </c>
      <c r="K32" s="41" t="s">
        <v>34</v>
      </c>
      <c r="L32" s="41">
        <v>0.48</v>
      </c>
      <c r="M32" s="103">
        <v>0.48</v>
      </c>
      <c r="N32" s="103">
        <v>0.48</v>
      </c>
      <c r="O32" s="44" t="s">
        <v>57</v>
      </c>
      <c r="P32" s="45" t="s">
        <v>309</v>
      </c>
      <c r="Q32" s="45" t="str">
        <f t="shared" si="0"/>
        <v>01.01.2017 r. - 31.12.2017 r.</v>
      </c>
      <c r="R32" s="45" t="s">
        <v>217</v>
      </c>
    </row>
    <row r="33" spans="1:18">
      <c r="A33" s="41">
        <v>18</v>
      </c>
      <c r="B33" s="102" t="s">
        <v>40</v>
      </c>
      <c r="C33" s="41">
        <v>32115064</v>
      </c>
      <c r="D33" s="59" t="s">
        <v>58</v>
      </c>
      <c r="E33" s="41"/>
      <c r="F33" s="41" t="s">
        <v>11</v>
      </c>
      <c r="G33" s="41" t="s">
        <v>12</v>
      </c>
      <c r="H33" s="41" t="s">
        <v>12</v>
      </c>
      <c r="I33" s="41">
        <v>4</v>
      </c>
      <c r="J33" s="93" t="s">
        <v>38</v>
      </c>
      <c r="K33" s="41" t="s">
        <v>34</v>
      </c>
      <c r="L33" s="41">
        <v>0.61</v>
      </c>
      <c r="M33" s="103">
        <v>0.61</v>
      </c>
      <c r="N33" s="103">
        <v>0.61</v>
      </c>
      <c r="O33" s="44" t="s">
        <v>59</v>
      </c>
      <c r="P33" s="45" t="s">
        <v>309</v>
      </c>
      <c r="Q33" s="45" t="str">
        <f t="shared" si="0"/>
        <v>01.01.2017 r. - 31.12.2017 r.</v>
      </c>
      <c r="R33" s="45" t="s">
        <v>217</v>
      </c>
    </row>
    <row r="34" spans="1:18">
      <c r="A34" s="41">
        <v>19</v>
      </c>
      <c r="B34" s="102" t="s">
        <v>40</v>
      </c>
      <c r="C34" s="41">
        <v>32120044</v>
      </c>
      <c r="D34" s="59" t="s">
        <v>60</v>
      </c>
      <c r="E34" s="41"/>
      <c r="F34" s="41" t="s">
        <v>11</v>
      </c>
      <c r="G34" s="41" t="s">
        <v>12</v>
      </c>
      <c r="H34" s="41" t="s">
        <v>12</v>
      </c>
      <c r="I34" s="41">
        <v>6</v>
      </c>
      <c r="J34" s="93" t="s">
        <v>38</v>
      </c>
      <c r="K34" s="41" t="s">
        <v>34</v>
      </c>
      <c r="L34" s="41">
        <v>0.2</v>
      </c>
      <c r="M34" s="103">
        <v>0.2</v>
      </c>
      <c r="N34" s="103">
        <v>0.2</v>
      </c>
      <c r="O34" s="44" t="s">
        <v>61</v>
      </c>
      <c r="P34" s="45" t="s">
        <v>309</v>
      </c>
      <c r="Q34" s="45" t="str">
        <f t="shared" si="0"/>
        <v>01.01.2017 r. - 31.12.2017 r.</v>
      </c>
      <c r="R34" s="45" t="s">
        <v>217</v>
      </c>
    </row>
    <row r="35" spans="1:18">
      <c r="A35" s="41">
        <v>20</v>
      </c>
      <c r="B35" s="102" t="s">
        <v>40</v>
      </c>
      <c r="C35" s="41">
        <v>32115068</v>
      </c>
      <c r="D35" s="59" t="s">
        <v>62</v>
      </c>
      <c r="E35" s="41"/>
      <c r="F35" s="41" t="s">
        <v>11</v>
      </c>
      <c r="G35" s="41" t="s">
        <v>12</v>
      </c>
      <c r="H35" s="41" t="s">
        <v>12</v>
      </c>
      <c r="I35" s="41">
        <v>10</v>
      </c>
      <c r="J35" s="93" t="s">
        <v>38</v>
      </c>
      <c r="K35" s="41" t="s">
        <v>34</v>
      </c>
      <c r="L35" s="41">
        <v>0.29699999999999999</v>
      </c>
      <c r="M35" s="103">
        <v>0.29699999999999999</v>
      </c>
      <c r="N35" s="103">
        <v>0.29699999999999999</v>
      </c>
      <c r="O35" s="44" t="s">
        <v>63</v>
      </c>
      <c r="P35" s="45" t="s">
        <v>309</v>
      </c>
      <c r="Q35" s="45" t="str">
        <f t="shared" si="0"/>
        <v>01.01.2017 r. - 31.12.2017 r.</v>
      </c>
      <c r="R35" s="45" t="s">
        <v>217</v>
      </c>
    </row>
    <row r="36" spans="1:18">
      <c r="A36" s="41">
        <v>21</v>
      </c>
      <c r="B36" s="102" t="s">
        <v>40</v>
      </c>
      <c r="C36" s="41">
        <v>32112038</v>
      </c>
      <c r="D36" s="59" t="s">
        <v>68</v>
      </c>
      <c r="E36" s="41"/>
      <c r="F36" s="41" t="s">
        <v>11</v>
      </c>
      <c r="G36" s="41" t="s">
        <v>12</v>
      </c>
      <c r="H36" s="41" t="s">
        <v>12</v>
      </c>
      <c r="I36" s="41">
        <v>6</v>
      </c>
      <c r="J36" s="93" t="s">
        <v>38</v>
      </c>
      <c r="K36" s="41" t="s">
        <v>34</v>
      </c>
      <c r="L36" s="41">
        <v>0.65400000000000003</v>
      </c>
      <c r="M36" s="103">
        <v>0.65400000000000003</v>
      </c>
      <c r="N36" s="103">
        <v>0.65400000000000003</v>
      </c>
      <c r="O36" s="44" t="s">
        <v>64</v>
      </c>
      <c r="P36" s="45" t="s">
        <v>309</v>
      </c>
      <c r="Q36" s="45" t="str">
        <f t="shared" si="0"/>
        <v>01.01.2017 r. - 31.12.2017 r.</v>
      </c>
      <c r="R36" s="45" t="s">
        <v>217</v>
      </c>
    </row>
    <row r="37" spans="1:18">
      <c r="A37" s="42">
        <v>22</v>
      </c>
      <c r="B37" s="102" t="s">
        <v>40</v>
      </c>
      <c r="C37" s="93">
        <v>32117055</v>
      </c>
      <c r="D37" s="59" t="s">
        <v>65</v>
      </c>
      <c r="E37" s="94" t="s">
        <v>301</v>
      </c>
      <c r="F37" s="41" t="s">
        <v>11</v>
      </c>
      <c r="G37" s="41" t="s">
        <v>12</v>
      </c>
      <c r="H37" s="41" t="s">
        <v>12</v>
      </c>
      <c r="I37" s="41">
        <v>10</v>
      </c>
      <c r="J37" s="93" t="s">
        <v>38</v>
      </c>
      <c r="K37" s="57" t="s">
        <v>34</v>
      </c>
      <c r="L37" s="57">
        <v>2.0499999999999998</v>
      </c>
      <c r="M37" s="110">
        <v>2.0499999999999998</v>
      </c>
      <c r="N37" s="110">
        <v>2.0499999999999998</v>
      </c>
      <c r="O37" s="44" t="s">
        <v>66</v>
      </c>
      <c r="P37" s="45" t="s">
        <v>309</v>
      </c>
      <c r="Q37" s="45" t="str">
        <f t="shared" si="0"/>
        <v>01.01.2017 r. - 31.12.2017 r.</v>
      </c>
      <c r="R37" s="45" t="s">
        <v>217</v>
      </c>
    </row>
    <row r="38" spans="1:18" ht="24.75" customHeight="1">
      <c r="A38" s="45">
        <v>23</v>
      </c>
      <c r="B38" s="68" t="s">
        <v>203</v>
      </c>
      <c r="C38" s="135">
        <v>3023000</v>
      </c>
      <c r="D38" s="92" t="s">
        <v>208</v>
      </c>
      <c r="E38" s="45">
        <v>37</v>
      </c>
      <c r="F38" s="105" t="s">
        <v>11</v>
      </c>
      <c r="G38" s="105" t="s">
        <v>12</v>
      </c>
      <c r="H38" s="105" t="s">
        <v>12</v>
      </c>
      <c r="I38" s="104">
        <v>60</v>
      </c>
      <c r="J38" s="147" t="s">
        <v>33</v>
      </c>
      <c r="K38" s="45" t="s">
        <v>213</v>
      </c>
      <c r="L38" s="47">
        <v>100</v>
      </c>
      <c r="M38" s="47">
        <v>100</v>
      </c>
      <c r="N38" s="47">
        <v>100</v>
      </c>
      <c r="O38" s="66" t="s">
        <v>193</v>
      </c>
      <c r="P38" s="45" t="s">
        <v>309</v>
      </c>
      <c r="Q38" s="45" t="s">
        <v>303</v>
      </c>
      <c r="R38" s="45" t="s">
        <v>217</v>
      </c>
    </row>
    <row r="39" spans="1:18" ht="25.5">
      <c r="A39" s="64">
        <v>24</v>
      </c>
      <c r="B39" s="68" t="s">
        <v>204</v>
      </c>
      <c r="C39" s="48"/>
      <c r="D39" s="92" t="s">
        <v>209</v>
      </c>
      <c r="E39" s="45">
        <v>25</v>
      </c>
      <c r="F39" s="33" t="s">
        <v>11</v>
      </c>
      <c r="G39" s="105" t="s">
        <v>12</v>
      </c>
      <c r="H39" s="105" t="s">
        <v>12</v>
      </c>
      <c r="I39" s="104">
        <v>22</v>
      </c>
      <c r="J39" s="147" t="s">
        <v>38</v>
      </c>
      <c r="K39" s="45" t="s">
        <v>213</v>
      </c>
      <c r="L39" s="47">
        <v>3.2</v>
      </c>
      <c r="M39" s="47">
        <v>3.2</v>
      </c>
      <c r="N39" s="47">
        <v>3.2</v>
      </c>
      <c r="O39" s="66" t="s">
        <v>194</v>
      </c>
      <c r="P39" s="135" t="s">
        <v>309</v>
      </c>
      <c r="Q39" s="137" t="s">
        <v>303</v>
      </c>
      <c r="R39" s="95" t="s">
        <v>217</v>
      </c>
    </row>
    <row r="40" spans="1:18">
      <c r="A40" s="108"/>
      <c r="J40" s="148"/>
      <c r="L40">
        <f>SUM(L7:L39)</f>
        <v>2813.3710000000001</v>
      </c>
      <c r="M40">
        <f>SUM(M7:M39)</f>
        <v>3020.8020000000006</v>
      </c>
      <c r="N40">
        <f>SUM(N7:N39)</f>
        <v>3230.3820000000005</v>
      </c>
    </row>
    <row r="41" spans="1:18">
      <c r="A41" s="108"/>
      <c r="J41" s="148"/>
    </row>
    <row r="42" spans="1:18" ht="27" thickBot="1">
      <c r="B42" s="56" t="s">
        <v>202</v>
      </c>
      <c r="G42" s="56"/>
      <c r="J42" s="148"/>
    </row>
    <row r="43" spans="1:18" ht="21" customHeight="1">
      <c r="A43" s="169" t="s">
        <v>0</v>
      </c>
      <c r="B43" s="171" t="s">
        <v>1</v>
      </c>
      <c r="C43" s="171" t="s">
        <v>2</v>
      </c>
      <c r="D43" s="173" t="s">
        <v>3</v>
      </c>
      <c r="E43" s="173" t="s">
        <v>4</v>
      </c>
      <c r="F43" s="173" t="s">
        <v>5</v>
      </c>
      <c r="G43" s="173" t="s">
        <v>6</v>
      </c>
      <c r="H43" s="173" t="s">
        <v>200</v>
      </c>
      <c r="I43" s="171" t="s">
        <v>7</v>
      </c>
      <c r="J43" s="180" t="s">
        <v>8</v>
      </c>
      <c r="K43" s="182" t="s">
        <v>304</v>
      </c>
      <c r="L43" s="183"/>
      <c r="M43" s="183"/>
      <c r="N43" s="184"/>
      <c r="O43" s="177" t="s">
        <v>67</v>
      </c>
      <c r="P43" s="159" t="s">
        <v>215</v>
      </c>
      <c r="Q43" s="156" t="s">
        <v>284</v>
      </c>
      <c r="R43" s="161" t="s">
        <v>216</v>
      </c>
    </row>
    <row r="44" spans="1:18" ht="15.75" thickBot="1">
      <c r="A44" s="170"/>
      <c r="B44" s="172"/>
      <c r="C44" s="172"/>
      <c r="D44" s="174"/>
      <c r="E44" s="174"/>
      <c r="F44" s="174"/>
      <c r="G44" s="174"/>
      <c r="H44" s="179"/>
      <c r="I44" s="172"/>
      <c r="J44" s="181"/>
      <c r="K44" s="132"/>
      <c r="L44" s="133" t="s">
        <v>305</v>
      </c>
      <c r="M44" s="130" t="s">
        <v>306</v>
      </c>
      <c r="N44" s="130" t="s">
        <v>307</v>
      </c>
      <c r="O44" s="178"/>
      <c r="P44" s="160"/>
      <c r="Q44" s="157"/>
      <c r="R44" s="162"/>
    </row>
    <row r="45" spans="1:18">
      <c r="A45" s="106">
        <v>25</v>
      </c>
      <c r="B45" s="121" t="s">
        <v>205</v>
      </c>
      <c r="C45" s="122">
        <v>32104035</v>
      </c>
      <c r="D45" s="123" t="s">
        <v>211</v>
      </c>
      <c r="E45" s="106" t="s">
        <v>206</v>
      </c>
      <c r="F45" s="124" t="s">
        <v>11</v>
      </c>
      <c r="G45" s="124" t="s">
        <v>12</v>
      </c>
      <c r="H45" s="124" t="s">
        <v>12</v>
      </c>
      <c r="I45" s="125">
        <v>27</v>
      </c>
      <c r="J45" s="149" t="s">
        <v>38</v>
      </c>
      <c r="K45" s="106" t="s">
        <v>213</v>
      </c>
      <c r="L45" s="126">
        <v>37.74</v>
      </c>
      <c r="M45" s="126">
        <v>37.74</v>
      </c>
      <c r="N45" s="126">
        <v>37.74</v>
      </c>
      <c r="O45" s="127" t="s">
        <v>104</v>
      </c>
      <c r="P45" s="106" t="s">
        <v>309</v>
      </c>
      <c r="Q45" s="106" t="s">
        <v>303</v>
      </c>
      <c r="R45" s="106" t="s">
        <v>217</v>
      </c>
    </row>
    <row r="46" spans="1:18">
      <c r="A46" s="45">
        <v>26</v>
      </c>
      <c r="B46" s="68" t="s">
        <v>212</v>
      </c>
      <c r="C46" s="48"/>
      <c r="D46" s="60" t="s">
        <v>210</v>
      </c>
      <c r="E46" s="45" t="s">
        <v>207</v>
      </c>
      <c r="F46" s="33" t="s">
        <v>11</v>
      </c>
      <c r="G46" s="33" t="s">
        <v>12</v>
      </c>
      <c r="H46" s="33" t="s">
        <v>12</v>
      </c>
      <c r="I46" s="46">
        <v>3</v>
      </c>
      <c r="J46" s="150" t="s">
        <v>38</v>
      </c>
      <c r="K46" s="45" t="s">
        <v>213</v>
      </c>
      <c r="L46" s="47">
        <v>2.2999999999999998</v>
      </c>
      <c r="M46" s="47">
        <v>2.2999999999999998</v>
      </c>
      <c r="N46" s="47">
        <v>2.2999999999999998</v>
      </c>
      <c r="O46" s="66" t="s">
        <v>122</v>
      </c>
      <c r="P46" s="45" t="s">
        <v>309</v>
      </c>
      <c r="Q46" s="45" t="s">
        <v>303</v>
      </c>
      <c r="R46" s="45" t="s">
        <v>217</v>
      </c>
    </row>
    <row r="47" spans="1:18">
      <c r="A47" s="45">
        <v>27</v>
      </c>
      <c r="B47" s="12" t="s">
        <v>286</v>
      </c>
      <c r="C47" s="34" t="s">
        <v>240</v>
      </c>
      <c r="D47" s="60" t="s">
        <v>289</v>
      </c>
      <c r="E47" s="45">
        <v>22</v>
      </c>
      <c r="F47" s="29" t="s">
        <v>11</v>
      </c>
      <c r="G47" s="29" t="s">
        <v>12</v>
      </c>
      <c r="H47" s="29" t="s">
        <v>12</v>
      </c>
      <c r="I47" s="45">
        <v>1</v>
      </c>
      <c r="J47" s="144" t="s">
        <v>75</v>
      </c>
      <c r="K47" s="45" t="s">
        <v>213</v>
      </c>
      <c r="L47" s="14">
        <v>0.47</v>
      </c>
      <c r="M47" s="111">
        <v>0.47</v>
      </c>
      <c r="N47" s="111">
        <v>0.47</v>
      </c>
      <c r="O47" s="67" t="s">
        <v>110</v>
      </c>
      <c r="P47" s="34" t="s">
        <v>309</v>
      </c>
      <c r="Q47" s="10" t="s">
        <v>303</v>
      </c>
      <c r="R47" s="10" t="s">
        <v>217</v>
      </c>
    </row>
    <row r="48" spans="1:18">
      <c r="A48" s="45">
        <v>28</v>
      </c>
      <c r="B48" s="12" t="s">
        <v>287</v>
      </c>
      <c r="C48" s="34" t="s">
        <v>241</v>
      </c>
      <c r="D48" s="60" t="s">
        <v>289</v>
      </c>
      <c r="E48" s="45" t="s">
        <v>288</v>
      </c>
      <c r="F48" s="29" t="s">
        <v>11</v>
      </c>
      <c r="G48" s="29" t="s">
        <v>12</v>
      </c>
      <c r="H48" s="29" t="s">
        <v>12</v>
      </c>
      <c r="I48" s="64">
        <v>1</v>
      </c>
      <c r="J48" s="144" t="s">
        <v>75</v>
      </c>
      <c r="K48" s="65" t="s">
        <v>213</v>
      </c>
      <c r="L48" s="14">
        <v>0.69</v>
      </c>
      <c r="M48" s="111">
        <v>0.69</v>
      </c>
      <c r="N48" s="111">
        <v>0.69</v>
      </c>
      <c r="O48" s="67" t="s">
        <v>112</v>
      </c>
      <c r="P48" s="34" t="s">
        <v>309</v>
      </c>
      <c r="Q48" s="10" t="s">
        <v>303</v>
      </c>
      <c r="R48" s="10" t="s">
        <v>217</v>
      </c>
    </row>
    <row r="49" spans="1:19">
      <c r="A49" s="65">
        <v>29</v>
      </c>
      <c r="B49" s="12" t="s">
        <v>290</v>
      </c>
      <c r="C49" s="34" t="s">
        <v>275</v>
      </c>
      <c r="D49" s="60" t="s">
        <v>210</v>
      </c>
      <c r="E49" s="45">
        <v>91</v>
      </c>
      <c r="F49" s="29" t="s">
        <v>11</v>
      </c>
      <c r="G49" s="29" t="s">
        <v>12</v>
      </c>
      <c r="H49" s="29" t="s">
        <v>12</v>
      </c>
      <c r="I49" s="80">
        <v>4</v>
      </c>
      <c r="J49" s="144" t="s">
        <v>75</v>
      </c>
      <c r="K49" s="65" t="s">
        <v>213</v>
      </c>
      <c r="L49" s="79">
        <v>0.03</v>
      </c>
      <c r="M49" s="79">
        <v>0.03</v>
      </c>
      <c r="N49" s="79">
        <v>0.03</v>
      </c>
      <c r="O49" s="30" t="s">
        <v>146</v>
      </c>
      <c r="P49" s="34" t="s">
        <v>309</v>
      </c>
      <c r="Q49" s="10" t="s">
        <v>303</v>
      </c>
      <c r="R49" s="10" t="s">
        <v>217</v>
      </c>
    </row>
    <row r="50" spans="1:19">
      <c r="A50" s="65">
        <v>30</v>
      </c>
      <c r="B50" s="12" t="s">
        <v>291</v>
      </c>
      <c r="C50" s="34" t="s">
        <v>273</v>
      </c>
      <c r="D50" s="92" t="s">
        <v>292</v>
      </c>
      <c r="E50" s="45">
        <v>6</v>
      </c>
      <c r="F50" s="29" t="s">
        <v>11</v>
      </c>
      <c r="G50" s="29" t="s">
        <v>12</v>
      </c>
      <c r="H50" s="29" t="s">
        <v>12</v>
      </c>
      <c r="I50" s="45">
        <v>2</v>
      </c>
      <c r="J50" s="144" t="s">
        <v>75</v>
      </c>
      <c r="K50" s="65" t="s">
        <v>213</v>
      </c>
      <c r="L50" s="45">
        <v>0.56999999999999995</v>
      </c>
      <c r="M50" s="105">
        <v>0.56999999999999995</v>
      </c>
      <c r="N50" s="105">
        <v>0.56999999999999995</v>
      </c>
      <c r="O50" s="31" t="s">
        <v>166</v>
      </c>
      <c r="P50" s="34" t="s">
        <v>309</v>
      </c>
      <c r="Q50" s="10" t="s">
        <v>303</v>
      </c>
      <c r="R50" s="10" t="s">
        <v>217</v>
      </c>
    </row>
    <row r="51" spans="1:19">
      <c r="A51" s="65">
        <v>31</v>
      </c>
      <c r="B51" s="12" t="s">
        <v>293</v>
      </c>
      <c r="C51" s="34" t="s">
        <v>239</v>
      </c>
      <c r="D51" s="92" t="s">
        <v>294</v>
      </c>
      <c r="E51" s="96">
        <v>4</v>
      </c>
      <c r="F51" s="29" t="s">
        <v>11</v>
      </c>
      <c r="G51" s="29" t="s">
        <v>12</v>
      </c>
      <c r="H51" s="29" t="s">
        <v>12</v>
      </c>
      <c r="I51" s="96">
        <v>8</v>
      </c>
      <c r="J51" s="144" t="s">
        <v>75</v>
      </c>
      <c r="K51" s="65" t="s">
        <v>213</v>
      </c>
      <c r="L51" s="96">
        <v>0.56000000000000005</v>
      </c>
      <c r="M51" s="105">
        <v>0.56000000000000005</v>
      </c>
      <c r="N51" s="105">
        <v>0.56000000000000005</v>
      </c>
      <c r="O51" s="31" t="s">
        <v>186</v>
      </c>
      <c r="P51" s="34" t="s">
        <v>309</v>
      </c>
      <c r="Q51" s="10" t="s">
        <v>303</v>
      </c>
      <c r="R51" s="10" t="s">
        <v>217</v>
      </c>
    </row>
    <row r="52" spans="1:19">
      <c r="A52" s="86"/>
      <c r="B52" s="87"/>
      <c r="C52" s="88"/>
      <c r="D52" s="87"/>
      <c r="E52" s="89"/>
      <c r="F52" s="90"/>
      <c r="G52" s="90"/>
      <c r="H52" s="90"/>
      <c r="I52" s="88"/>
      <c r="J52" s="91"/>
      <c r="K52" s="86"/>
      <c r="L52" s="139">
        <f>SUM(L45:L51)</f>
        <v>42.36</v>
      </c>
      <c r="M52" s="139">
        <f>SUM(M45:M51)</f>
        <v>42.36</v>
      </c>
      <c r="N52" s="139">
        <f>SUM(N45:N51)</f>
        <v>42.36</v>
      </c>
      <c r="O52" s="88"/>
      <c r="P52" s="81"/>
      <c r="Q52" s="82"/>
      <c r="R52" s="82"/>
    </row>
    <row r="53" spans="1:19">
      <c r="A53" s="84"/>
      <c r="B53" s="85"/>
      <c r="C53" s="49"/>
      <c r="D53" s="85"/>
      <c r="E53" s="83"/>
      <c r="F53" s="71"/>
      <c r="G53" s="71"/>
      <c r="H53" s="71"/>
      <c r="I53" s="49"/>
      <c r="J53" s="69"/>
      <c r="K53" s="84"/>
      <c r="L53" s="49"/>
      <c r="M53" s="49"/>
      <c r="N53" s="49"/>
      <c r="O53" s="49"/>
      <c r="P53" s="76"/>
      <c r="Q53" s="77"/>
      <c r="R53" s="77"/>
    </row>
    <row r="54" spans="1:19">
      <c r="A54" s="84"/>
      <c r="B54" s="85"/>
      <c r="C54" s="49"/>
      <c r="D54" s="85"/>
      <c r="E54" s="83"/>
      <c r="F54" s="71"/>
      <c r="G54" s="71"/>
      <c r="H54" s="71"/>
      <c r="I54" s="49"/>
      <c r="J54" s="69"/>
      <c r="K54" s="84"/>
      <c r="L54" s="151"/>
      <c r="M54" s="49"/>
      <c r="N54" s="49"/>
      <c r="O54" s="49"/>
      <c r="P54" s="76"/>
      <c r="Q54" s="77"/>
      <c r="R54" s="77"/>
    </row>
    <row r="55" spans="1:19">
      <c r="A55" s="78"/>
      <c r="B55" s="20"/>
      <c r="C55" s="69"/>
      <c r="D55" s="70"/>
      <c r="E55" s="71"/>
      <c r="F55" s="71"/>
      <c r="G55" s="71"/>
      <c r="H55" s="20"/>
      <c r="I55" s="72"/>
      <c r="J55" s="69"/>
      <c r="K55" s="73"/>
      <c r="L55" s="152"/>
      <c r="M55" s="74"/>
      <c r="N55" s="74"/>
      <c r="O55" s="75"/>
      <c r="P55" s="76"/>
      <c r="Q55" s="77"/>
      <c r="R55" s="77"/>
      <c r="S55" s="77"/>
    </row>
    <row r="56" spans="1:19" ht="14.25" customHeight="1">
      <c r="A56" s="78"/>
      <c r="B56" s="20"/>
      <c r="C56" s="69"/>
      <c r="D56" s="70"/>
      <c r="E56" s="71"/>
      <c r="F56" s="71"/>
      <c r="G56" s="71"/>
      <c r="H56" s="20"/>
      <c r="I56" s="72"/>
      <c r="J56" s="69"/>
      <c r="K56" s="73"/>
      <c r="L56" s="141"/>
      <c r="M56" s="74"/>
      <c r="N56" s="74"/>
      <c r="O56" s="75"/>
      <c r="P56" s="76"/>
      <c r="Q56" s="76"/>
      <c r="R56" s="77"/>
      <c r="S56" s="77"/>
    </row>
    <row r="57" spans="1:19">
      <c r="A57" s="50"/>
      <c r="B57" s="20"/>
      <c r="C57" s="69"/>
      <c r="D57" s="69"/>
      <c r="E57" s="71"/>
      <c r="F57" s="71"/>
      <c r="G57" s="71"/>
      <c r="H57" s="20"/>
      <c r="I57" s="69"/>
      <c r="J57" s="69"/>
      <c r="K57" s="73"/>
      <c r="L57" s="141"/>
      <c r="M57" s="74"/>
      <c r="N57" s="74"/>
      <c r="O57" s="75"/>
      <c r="P57" s="76"/>
    </row>
    <row r="58" spans="1:19">
      <c r="A58" s="20"/>
      <c r="B58" s="69"/>
      <c r="C58" s="69"/>
      <c r="D58" s="71"/>
      <c r="E58" s="71"/>
      <c r="F58" s="71"/>
      <c r="G58" s="20"/>
      <c r="H58" s="69"/>
      <c r="I58" s="69"/>
      <c r="J58" s="73"/>
      <c r="K58" s="74"/>
      <c r="L58" s="75"/>
      <c r="M58" s="75"/>
      <c r="N58" s="75"/>
      <c r="O58" s="76"/>
      <c r="P58" s="76"/>
      <c r="Q58" s="77"/>
      <c r="R58" s="77"/>
    </row>
    <row r="59" spans="1:19">
      <c r="A59" s="50"/>
      <c r="B59" s="50"/>
      <c r="C59" s="50"/>
      <c r="D59" s="61"/>
      <c r="E59" s="50"/>
      <c r="F59" s="51"/>
      <c r="G59" s="52"/>
      <c r="H59" s="52"/>
      <c r="I59" s="175"/>
      <c r="J59" s="176"/>
      <c r="K59" s="176"/>
      <c r="L59" s="49"/>
      <c r="M59" s="49"/>
      <c r="N59" s="49"/>
      <c r="O59" s="49"/>
      <c r="P59" s="83"/>
      <c r="Q59" s="83"/>
      <c r="R59" s="83"/>
    </row>
    <row r="60" spans="1:19">
      <c r="A60" s="50"/>
      <c r="B60" s="20"/>
      <c r="C60" s="69"/>
      <c r="D60" s="69"/>
      <c r="E60" s="71"/>
      <c r="F60" s="71"/>
      <c r="G60" s="71"/>
      <c r="H60" s="20"/>
      <c r="I60" s="69"/>
      <c r="J60" s="69"/>
      <c r="K60" s="73"/>
      <c r="L60" s="74"/>
      <c r="M60" s="74"/>
      <c r="N60" s="74"/>
      <c r="O60" s="75"/>
      <c r="P60" s="76"/>
      <c r="Q60" s="83"/>
      <c r="R60" s="83"/>
    </row>
    <row r="61" spans="1:19">
      <c r="A61" s="49"/>
      <c r="B61" s="49"/>
      <c r="C61" s="53"/>
      <c r="D61" s="62"/>
      <c r="E61" s="49"/>
      <c r="F61" s="54"/>
      <c r="G61" s="2"/>
      <c r="H61" s="2"/>
      <c r="I61" s="49"/>
      <c r="J61" s="75"/>
      <c r="K61" s="49"/>
    </row>
    <row r="62" spans="1:19">
      <c r="A62" s="49"/>
      <c r="B62" s="49"/>
      <c r="C62" s="49"/>
      <c r="D62" s="63"/>
      <c r="E62" s="49"/>
      <c r="F62" s="49"/>
      <c r="G62" s="49"/>
      <c r="H62" s="49"/>
      <c r="I62" s="49"/>
      <c r="J62" s="49"/>
      <c r="K62" s="49"/>
    </row>
  </sheetData>
  <mergeCells count="101">
    <mergeCell ref="G5:G6"/>
    <mergeCell ref="I5:I6"/>
    <mergeCell ref="J5:J6"/>
    <mergeCell ref="O5:O6"/>
    <mergeCell ref="H5:H6"/>
    <mergeCell ref="F5:F6"/>
    <mergeCell ref="A5:A6"/>
    <mergeCell ref="B5:B6"/>
    <mergeCell ref="C5:C6"/>
    <mergeCell ref="D5:D6"/>
    <mergeCell ref="E5:E6"/>
    <mergeCell ref="K5:N5"/>
    <mergeCell ref="C13:C15"/>
    <mergeCell ref="D13:D15"/>
    <mergeCell ref="E13:E15"/>
    <mergeCell ref="F13:F15"/>
    <mergeCell ref="G7:G9"/>
    <mergeCell ref="I7:I9"/>
    <mergeCell ref="J7:J9"/>
    <mergeCell ref="O7:O9"/>
    <mergeCell ref="A10:A12"/>
    <mergeCell ref="B10:B12"/>
    <mergeCell ref="C10:C12"/>
    <mergeCell ref="D10:D12"/>
    <mergeCell ref="E10:E12"/>
    <mergeCell ref="F10:F12"/>
    <mergeCell ref="A7:A9"/>
    <mergeCell ref="B7:B9"/>
    <mergeCell ref="C7:C9"/>
    <mergeCell ref="D7:D9"/>
    <mergeCell ref="E7:E9"/>
    <mergeCell ref="F7:F9"/>
    <mergeCell ref="H7:H9"/>
    <mergeCell ref="H10:H12"/>
    <mergeCell ref="A19:A20"/>
    <mergeCell ref="B19:B20"/>
    <mergeCell ref="C19:C20"/>
    <mergeCell ref="D19:D20"/>
    <mergeCell ref="E19:E20"/>
    <mergeCell ref="F19:F20"/>
    <mergeCell ref="G13:G15"/>
    <mergeCell ref="I13:I15"/>
    <mergeCell ref="J13:J15"/>
    <mergeCell ref="F16:F18"/>
    <mergeCell ref="G19:G20"/>
    <mergeCell ref="I19:I20"/>
    <mergeCell ref="J19:J20"/>
    <mergeCell ref="G16:G18"/>
    <mergeCell ref="I16:I18"/>
    <mergeCell ref="J16:J18"/>
    <mergeCell ref="A16:A18"/>
    <mergeCell ref="B16:B18"/>
    <mergeCell ref="C16:C18"/>
    <mergeCell ref="D16:D18"/>
    <mergeCell ref="E16:E18"/>
    <mergeCell ref="A13:A15"/>
    <mergeCell ref="B13:B15"/>
    <mergeCell ref="H13:H15"/>
    <mergeCell ref="A43:A44"/>
    <mergeCell ref="B43:B44"/>
    <mergeCell ref="C43:C44"/>
    <mergeCell ref="D43:D44"/>
    <mergeCell ref="E43:E44"/>
    <mergeCell ref="I59:K59"/>
    <mergeCell ref="O43:O44"/>
    <mergeCell ref="F43:F44"/>
    <mergeCell ref="G43:G44"/>
    <mergeCell ref="H43:H44"/>
    <mergeCell ref="I43:I44"/>
    <mergeCell ref="J43:J44"/>
    <mergeCell ref="K43:N43"/>
    <mergeCell ref="H16:H18"/>
    <mergeCell ref="O13:O15"/>
    <mergeCell ref="O19:O20"/>
    <mergeCell ref="O16:O18"/>
    <mergeCell ref="G10:G12"/>
    <mergeCell ref="I10:I12"/>
    <mergeCell ref="J10:J12"/>
    <mergeCell ref="O10:O12"/>
    <mergeCell ref="H19:H20"/>
    <mergeCell ref="Q10:Q12"/>
    <mergeCell ref="Q13:Q15"/>
    <mergeCell ref="Q16:Q18"/>
    <mergeCell ref="Q19:Q20"/>
    <mergeCell ref="Q43:Q44"/>
    <mergeCell ref="P19:P20"/>
    <mergeCell ref="P43:P44"/>
    <mergeCell ref="R5:R6"/>
    <mergeCell ref="R7:R9"/>
    <mergeCell ref="R10:R12"/>
    <mergeCell ref="R13:R15"/>
    <mergeCell ref="R16:R18"/>
    <mergeCell ref="R19:R20"/>
    <mergeCell ref="R43:R44"/>
    <mergeCell ref="P5:P6"/>
    <mergeCell ref="P7:P9"/>
    <mergeCell ref="P10:P12"/>
    <mergeCell ref="P13:P15"/>
    <mergeCell ref="P16:P18"/>
    <mergeCell ref="Q5:Q6"/>
    <mergeCell ref="Q7:Q9"/>
  </mergeCells>
  <pageMargins left="0.70866141732283472" right="0.70866141732283472" top="0.74803149606299213" bottom="0.74803149606299213" header="0.31496062992125984" footer="0.31496062992125984"/>
  <pageSetup paperSize="8" scale="60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62"/>
  <sheetViews>
    <sheetView tabSelected="1" topLeftCell="A61" zoomScaleNormal="100" workbookViewId="0">
      <selection activeCell="G4" sqref="G4"/>
    </sheetView>
  </sheetViews>
  <sheetFormatPr defaultRowHeight="12.75"/>
  <cols>
    <col min="1" max="1" width="6" style="27" customWidth="1"/>
    <col min="2" max="2" width="21.5703125" style="5" customWidth="1"/>
    <col min="3" max="3" width="12" style="27" customWidth="1"/>
    <col min="4" max="4" width="12.42578125" style="27" customWidth="1"/>
    <col min="5" max="5" width="16" style="27" customWidth="1"/>
    <col min="6" max="6" width="8.42578125" style="27" customWidth="1"/>
    <col min="7" max="7" width="15.28515625" style="27" customWidth="1"/>
    <col min="8" max="8" width="17.28515625" style="5" bestFit="1" customWidth="1"/>
    <col min="9" max="9" width="9.140625" style="5" customWidth="1"/>
    <col min="10" max="10" width="19" style="7" customWidth="1"/>
    <col min="11" max="12" width="14.140625" style="5" customWidth="1"/>
    <col min="13" max="13" width="13" style="5" customWidth="1"/>
    <col min="14" max="14" width="24.42578125" style="7" bestFit="1" customWidth="1"/>
    <col min="15" max="16" width="16.85546875" style="35" customWidth="1"/>
    <col min="17" max="17" width="24.7109375" style="7" customWidth="1"/>
    <col min="18" max="18" width="13.7109375" style="7" customWidth="1"/>
    <col min="19" max="16384" width="9.140625" style="5"/>
  </cols>
  <sheetData>
    <row r="3" spans="1:18">
      <c r="B3" s="6" t="s">
        <v>302</v>
      </c>
      <c r="C3" s="25"/>
      <c r="D3" s="25"/>
      <c r="E3" s="25"/>
      <c r="F3" s="25"/>
      <c r="G3" s="25"/>
    </row>
    <row r="4" spans="1:18">
      <c r="B4" s="6"/>
      <c r="C4" s="25"/>
      <c r="D4" s="25"/>
      <c r="E4" s="25"/>
      <c r="F4" s="25"/>
      <c r="G4" s="25"/>
    </row>
    <row r="5" spans="1:18" ht="27" thickBot="1">
      <c r="B5" s="142" t="s">
        <v>312</v>
      </c>
      <c r="C5" s="25"/>
      <c r="D5" s="25"/>
      <c r="E5" s="25"/>
      <c r="F5" s="25"/>
      <c r="G5" s="25"/>
    </row>
    <row r="6" spans="1:18" ht="53.25" customHeight="1" thickBot="1">
      <c r="A6" s="247" t="s">
        <v>69</v>
      </c>
      <c r="B6" s="245" t="s">
        <v>201</v>
      </c>
      <c r="C6" s="223" t="s">
        <v>222</v>
      </c>
      <c r="D6" s="223" t="s">
        <v>223</v>
      </c>
      <c r="E6" s="223" t="s">
        <v>311</v>
      </c>
      <c r="F6" s="223" t="s">
        <v>5</v>
      </c>
      <c r="G6" s="223" t="s">
        <v>200</v>
      </c>
      <c r="H6" s="223" t="s">
        <v>70</v>
      </c>
      <c r="I6" s="225" t="s">
        <v>71</v>
      </c>
      <c r="J6" s="227" t="s">
        <v>8</v>
      </c>
      <c r="K6" s="220" t="s">
        <v>196</v>
      </c>
      <c r="L6" s="221"/>
      <c r="M6" s="222"/>
      <c r="N6" s="229" t="s">
        <v>191</v>
      </c>
      <c r="O6" s="231" t="s">
        <v>228</v>
      </c>
      <c r="P6" s="231" t="s">
        <v>219</v>
      </c>
      <c r="Q6" s="233" t="s">
        <v>221</v>
      </c>
      <c r="R6" s="218" t="s">
        <v>220</v>
      </c>
    </row>
    <row r="7" spans="1:18" ht="17.25" customHeight="1" thickBot="1">
      <c r="A7" s="248"/>
      <c r="B7" s="246"/>
      <c r="C7" s="224"/>
      <c r="D7" s="224"/>
      <c r="E7" s="224"/>
      <c r="F7" s="224"/>
      <c r="G7" s="224"/>
      <c r="H7" s="224"/>
      <c r="I7" s="226"/>
      <c r="J7" s="228"/>
      <c r="K7" s="112" t="s">
        <v>305</v>
      </c>
      <c r="L7" s="112" t="s">
        <v>310</v>
      </c>
      <c r="M7" s="113" t="s">
        <v>307</v>
      </c>
      <c r="N7" s="230"/>
      <c r="O7" s="232"/>
      <c r="P7" s="232"/>
      <c r="Q7" s="234"/>
      <c r="R7" s="219"/>
    </row>
    <row r="8" spans="1:18">
      <c r="A8" s="116">
        <v>1</v>
      </c>
      <c r="B8" s="114" t="s">
        <v>73</v>
      </c>
      <c r="C8" s="115">
        <v>5432183949</v>
      </c>
      <c r="D8" s="115">
        <v>365866685</v>
      </c>
      <c r="E8" s="116" t="s">
        <v>12</v>
      </c>
      <c r="F8" s="116" t="s">
        <v>11</v>
      </c>
      <c r="G8" s="116" t="s">
        <v>12</v>
      </c>
      <c r="H8" s="114" t="s">
        <v>74</v>
      </c>
      <c r="I8" s="117">
        <v>4</v>
      </c>
      <c r="J8" s="143" t="s">
        <v>75</v>
      </c>
      <c r="K8" s="14">
        <v>0.08</v>
      </c>
      <c r="L8" s="14">
        <v>0.08</v>
      </c>
      <c r="M8" s="14">
        <v>0.08</v>
      </c>
      <c r="N8" s="118" t="s">
        <v>76</v>
      </c>
      <c r="O8" s="119" t="s">
        <v>267</v>
      </c>
      <c r="P8" s="119" t="s">
        <v>309</v>
      </c>
      <c r="Q8" s="120" t="s">
        <v>303</v>
      </c>
      <c r="R8" s="120" t="s">
        <v>217</v>
      </c>
    </row>
    <row r="9" spans="1:18">
      <c r="A9" s="29">
        <v>2</v>
      </c>
      <c r="B9" s="12" t="s">
        <v>77</v>
      </c>
      <c r="C9" s="26">
        <v>5432158868</v>
      </c>
      <c r="D9" s="28" t="s">
        <v>224</v>
      </c>
      <c r="E9" s="29" t="s">
        <v>12</v>
      </c>
      <c r="F9" s="29" t="s">
        <v>11</v>
      </c>
      <c r="G9" s="29" t="s">
        <v>12</v>
      </c>
      <c r="H9" s="12" t="s">
        <v>74</v>
      </c>
      <c r="I9" s="13">
        <v>4</v>
      </c>
      <c r="J9" s="144" t="s">
        <v>75</v>
      </c>
      <c r="K9" s="14">
        <v>1.61</v>
      </c>
      <c r="L9" s="14">
        <v>1.61</v>
      </c>
      <c r="M9" s="14">
        <v>1.61</v>
      </c>
      <c r="N9" s="31" t="s">
        <v>78</v>
      </c>
      <c r="O9" s="34" t="s">
        <v>266</v>
      </c>
      <c r="P9" s="34" t="s">
        <v>309</v>
      </c>
      <c r="Q9" s="10" t="s">
        <v>303</v>
      </c>
      <c r="R9" s="10" t="s">
        <v>217</v>
      </c>
    </row>
    <row r="10" spans="1:18">
      <c r="A10" s="29">
        <v>3</v>
      </c>
      <c r="B10" s="12" t="s">
        <v>79</v>
      </c>
      <c r="C10" s="26">
        <v>5432160368</v>
      </c>
      <c r="D10" s="26">
        <v>200238787</v>
      </c>
      <c r="E10" s="29" t="s">
        <v>12</v>
      </c>
      <c r="F10" s="29" t="s">
        <v>11</v>
      </c>
      <c r="G10" s="29" t="s">
        <v>12</v>
      </c>
      <c r="H10" s="12" t="s">
        <v>74</v>
      </c>
      <c r="I10" s="13">
        <v>8</v>
      </c>
      <c r="J10" s="144" t="s">
        <v>75</v>
      </c>
      <c r="K10" s="14">
        <v>1.82</v>
      </c>
      <c r="L10" s="14">
        <v>1.82</v>
      </c>
      <c r="M10" s="14">
        <v>1.82</v>
      </c>
      <c r="N10" s="31" t="s">
        <v>80</v>
      </c>
      <c r="O10" s="34" t="s">
        <v>271</v>
      </c>
      <c r="P10" s="34" t="s">
        <v>309</v>
      </c>
      <c r="Q10" s="10" t="s">
        <v>303</v>
      </c>
      <c r="R10" s="10" t="s">
        <v>217</v>
      </c>
    </row>
    <row r="11" spans="1:18">
      <c r="A11" s="29">
        <v>4</v>
      </c>
      <c r="B11" s="12" t="s">
        <v>81</v>
      </c>
      <c r="C11" s="26">
        <v>5432183866</v>
      </c>
      <c r="D11" s="26">
        <v>365866745</v>
      </c>
      <c r="E11" s="29" t="s">
        <v>12</v>
      </c>
      <c r="F11" s="29" t="s">
        <v>11</v>
      </c>
      <c r="G11" s="29" t="s">
        <v>12</v>
      </c>
      <c r="H11" s="16" t="s">
        <v>74</v>
      </c>
      <c r="I11" s="17">
        <v>10</v>
      </c>
      <c r="J11" s="144" t="s">
        <v>75</v>
      </c>
      <c r="K11" s="138">
        <v>1.4</v>
      </c>
      <c r="L11" s="138">
        <v>1.4</v>
      </c>
      <c r="M11" s="138">
        <v>1.4</v>
      </c>
      <c r="N11" s="31" t="s">
        <v>82</v>
      </c>
      <c r="O11" s="34" t="s">
        <v>268</v>
      </c>
      <c r="P11" s="34" t="s">
        <v>309</v>
      </c>
      <c r="Q11" s="10" t="s">
        <v>303</v>
      </c>
      <c r="R11" s="10" t="s">
        <v>217</v>
      </c>
    </row>
    <row r="12" spans="1:18">
      <c r="A12" s="29">
        <v>5</v>
      </c>
      <c r="B12" s="235" t="s">
        <v>83</v>
      </c>
      <c r="C12" s="211">
        <v>5432168128</v>
      </c>
      <c r="D12" s="211">
        <v>200315714</v>
      </c>
      <c r="E12" s="212" t="s">
        <v>12</v>
      </c>
      <c r="F12" s="212" t="s">
        <v>11</v>
      </c>
      <c r="G12" s="212" t="s">
        <v>12</v>
      </c>
      <c r="H12" s="16" t="s">
        <v>84</v>
      </c>
      <c r="I12" s="17">
        <v>4</v>
      </c>
      <c r="J12" s="144" t="s">
        <v>75</v>
      </c>
      <c r="K12" s="138">
        <v>1.48</v>
      </c>
      <c r="L12" s="138">
        <v>1.48</v>
      </c>
      <c r="M12" s="138">
        <v>1.48</v>
      </c>
      <c r="N12" s="10" t="s">
        <v>85</v>
      </c>
      <c r="O12" s="39" t="s">
        <v>269</v>
      </c>
      <c r="P12" s="34" t="s">
        <v>309</v>
      </c>
      <c r="Q12" s="10" t="s">
        <v>303</v>
      </c>
      <c r="R12" s="205" t="s">
        <v>217</v>
      </c>
    </row>
    <row r="13" spans="1:18">
      <c r="A13" s="29">
        <v>6</v>
      </c>
      <c r="B13" s="235"/>
      <c r="C13" s="211"/>
      <c r="D13" s="211"/>
      <c r="E13" s="155"/>
      <c r="F13" s="155"/>
      <c r="G13" s="155"/>
      <c r="H13" s="16" t="s">
        <v>86</v>
      </c>
      <c r="I13" s="17">
        <v>10</v>
      </c>
      <c r="J13" s="144" t="s">
        <v>75</v>
      </c>
      <c r="K13" s="138">
        <v>1.48</v>
      </c>
      <c r="L13" s="138">
        <v>1.48</v>
      </c>
      <c r="M13" s="138">
        <v>1.48</v>
      </c>
      <c r="N13" s="10" t="s">
        <v>87</v>
      </c>
      <c r="O13" s="37" t="s">
        <v>270</v>
      </c>
      <c r="P13" s="34" t="s">
        <v>309</v>
      </c>
      <c r="Q13" s="10" t="s">
        <v>303</v>
      </c>
      <c r="R13" s="155"/>
    </row>
    <row r="14" spans="1:18">
      <c r="A14" s="29">
        <v>7</v>
      </c>
      <c r="B14" s="12" t="s">
        <v>88</v>
      </c>
      <c r="C14" s="26">
        <v>5432152311</v>
      </c>
      <c r="D14" s="26">
        <v>200193694</v>
      </c>
      <c r="E14" s="29" t="s">
        <v>12</v>
      </c>
      <c r="F14" s="29" t="s">
        <v>11</v>
      </c>
      <c r="G14" s="29" t="s">
        <v>12</v>
      </c>
      <c r="H14" s="12" t="s">
        <v>74</v>
      </c>
      <c r="I14" s="13">
        <v>4</v>
      </c>
      <c r="J14" s="144" t="s">
        <v>75</v>
      </c>
      <c r="K14" s="14">
        <v>1.27</v>
      </c>
      <c r="L14" s="14">
        <v>1.27</v>
      </c>
      <c r="M14" s="14">
        <v>1.27</v>
      </c>
      <c r="N14" s="31" t="s">
        <v>89</v>
      </c>
      <c r="O14" s="34" t="s">
        <v>274</v>
      </c>
      <c r="P14" s="34" t="s">
        <v>309</v>
      </c>
      <c r="Q14" s="10" t="s">
        <v>303</v>
      </c>
      <c r="R14" s="10" t="s">
        <v>217</v>
      </c>
    </row>
    <row r="15" spans="1:18">
      <c r="A15" s="29">
        <v>8</v>
      </c>
      <c r="B15" s="12" t="s">
        <v>90</v>
      </c>
      <c r="C15" s="26">
        <v>5432181301</v>
      </c>
      <c r="D15" s="4">
        <v>200759859</v>
      </c>
      <c r="E15" s="29" t="s">
        <v>12</v>
      </c>
      <c r="F15" s="29" t="s">
        <v>11</v>
      </c>
      <c r="G15" s="29" t="s">
        <v>12</v>
      </c>
      <c r="H15" s="12" t="s">
        <v>74</v>
      </c>
      <c r="I15" s="13">
        <v>4</v>
      </c>
      <c r="J15" s="144" t="s">
        <v>75</v>
      </c>
      <c r="K15" s="14">
        <v>0.96</v>
      </c>
      <c r="L15" s="14">
        <v>0.96</v>
      </c>
      <c r="M15" s="14">
        <v>0.96</v>
      </c>
      <c r="N15" s="31" t="s">
        <v>91</v>
      </c>
      <c r="O15" s="34" t="s">
        <v>250</v>
      </c>
      <c r="P15" s="34" t="s">
        <v>309</v>
      </c>
      <c r="Q15" s="10" t="s">
        <v>303</v>
      </c>
      <c r="R15" s="10" t="s">
        <v>217</v>
      </c>
    </row>
    <row r="16" spans="1:18">
      <c r="A16" s="29">
        <v>9</v>
      </c>
      <c r="B16" s="12" t="s">
        <v>92</v>
      </c>
      <c r="C16" s="26">
        <v>5432168358</v>
      </c>
      <c r="D16" s="4">
        <v>200315737</v>
      </c>
      <c r="E16" s="29" t="s">
        <v>12</v>
      </c>
      <c r="F16" s="29" t="s">
        <v>11</v>
      </c>
      <c r="G16" s="29" t="s">
        <v>12</v>
      </c>
      <c r="H16" s="12" t="s">
        <v>93</v>
      </c>
      <c r="I16" s="13">
        <v>3</v>
      </c>
      <c r="J16" s="144" t="s">
        <v>75</v>
      </c>
      <c r="K16" s="14">
        <v>0.15</v>
      </c>
      <c r="L16" s="14">
        <v>0.15</v>
      </c>
      <c r="M16" s="14">
        <v>0.15</v>
      </c>
      <c r="N16" s="31" t="s">
        <v>94</v>
      </c>
      <c r="O16" s="34" t="s">
        <v>282</v>
      </c>
      <c r="P16" s="34" t="s">
        <v>309</v>
      </c>
      <c r="Q16" s="10" t="s">
        <v>303</v>
      </c>
      <c r="R16" s="10" t="s">
        <v>217</v>
      </c>
    </row>
    <row r="17" spans="1:18">
      <c r="A17" s="29">
        <v>10</v>
      </c>
      <c r="B17" s="12" t="s">
        <v>95</v>
      </c>
      <c r="C17" s="26">
        <v>5432183493</v>
      </c>
      <c r="D17" s="26">
        <v>364882699</v>
      </c>
      <c r="E17" s="29" t="s">
        <v>12</v>
      </c>
      <c r="F17" s="29" t="s">
        <v>11</v>
      </c>
      <c r="G17" s="29" t="s">
        <v>12</v>
      </c>
      <c r="H17" s="12" t="s">
        <v>93</v>
      </c>
      <c r="I17" s="18">
        <v>1</v>
      </c>
      <c r="J17" s="144" t="s">
        <v>75</v>
      </c>
      <c r="K17" s="14">
        <v>0.39</v>
      </c>
      <c r="L17" s="14">
        <v>0.39</v>
      </c>
      <c r="M17" s="14">
        <v>0.39</v>
      </c>
      <c r="N17" s="31" t="s">
        <v>96</v>
      </c>
      <c r="O17" s="34" t="s">
        <v>249</v>
      </c>
      <c r="P17" s="34" t="s">
        <v>309</v>
      </c>
      <c r="Q17" s="10" t="s">
        <v>303</v>
      </c>
      <c r="R17" s="10" t="s">
        <v>217</v>
      </c>
    </row>
    <row r="18" spans="1:18">
      <c r="A18" s="29">
        <v>11</v>
      </c>
      <c r="B18" s="12" t="s">
        <v>97</v>
      </c>
      <c r="C18" s="26">
        <v>5432183843</v>
      </c>
      <c r="D18" s="26">
        <v>365866857</v>
      </c>
      <c r="E18" s="29" t="s">
        <v>12</v>
      </c>
      <c r="F18" s="29" t="s">
        <v>11</v>
      </c>
      <c r="G18" s="29" t="s">
        <v>12</v>
      </c>
      <c r="H18" s="12" t="s">
        <v>93</v>
      </c>
      <c r="I18" s="13">
        <v>4</v>
      </c>
      <c r="J18" s="144" t="s">
        <v>75</v>
      </c>
      <c r="K18" s="14">
        <v>2.04</v>
      </c>
      <c r="L18" s="14">
        <v>2.04</v>
      </c>
      <c r="M18" s="14">
        <v>2.04</v>
      </c>
      <c r="N18" s="31" t="s">
        <v>98</v>
      </c>
      <c r="O18" s="34" t="s">
        <v>278</v>
      </c>
      <c r="P18" s="34" t="s">
        <v>309</v>
      </c>
      <c r="Q18" s="10" t="s">
        <v>303</v>
      </c>
      <c r="R18" s="10" t="s">
        <v>217</v>
      </c>
    </row>
    <row r="19" spans="1:18">
      <c r="A19" s="29">
        <v>12</v>
      </c>
      <c r="B19" s="12" t="s">
        <v>99</v>
      </c>
      <c r="C19" s="26">
        <v>5432183889</v>
      </c>
      <c r="D19" s="26">
        <v>365867383</v>
      </c>
      <c r="E19" s="29" t="s">
        <v>12</v>
      </c>
      <c r="F19" s="29" t="s">
        <v>11</v>
      </c>
      <c r="G19" s="29" t="s">
        <v>12</v>
      </c>
      <c r="H19" s="12" t="s">
        <v>93</v>
      </c>
      <c r="I19" s="13">
        <v>4</v>
      </c>
      <c r="J19" s="144" t="s">
        <v>75</v>
      </c>
      <c r="K19" s="14">
        <v>0.08</v>
      </c>
      <c r="L19" s="14">
        <v>0.08</v>
      </c>
      <c r="M19" s="14">
        <v>0.08</v>
      </c>
      <c r="N19" s="31" t="s">
        <v>100</v>
      </c>
      <c r="O19" s="34" t="s">
        <v>280</v>
      </c>
      <c r="P19" s="34" t="s">
        <v>309</v>
      </c>
      <c r="Q19" s="10" t="s">
        <v>303</v>
      </c>
      <c r="R19" s="10" t="s">
        <v>217</v>
      </c>
    </row>
    <row r="20" spans="1:18">
      <c r="A20" s="29">
        <v>13</v>
      </c>
      <c r="B20" s="12" t="s">
        <v>101</v>
      </c>
      <c r="C20" s="26">
        <v>5432168134</v>
      </c>
      <c r="D20" s="26">
        <v>200315810</v>
      </c>
      <c r="E20" s="29" t="s">
        <v>12</v>
      </c>
      <c r="F20" s="29" t="s">
        <v>11</v>
      </c>
      <c r="G20" s="29" t="s">
        <v>12</v>
      </c>
      <c r="H20" s="12" t="s">
        <v>93</v>
      </c>
      <c r="I20" s="13">
        <v>4</v>
      </c>
      <c r="J20" s="144" t="s">
        <v>75</v>
      </c>
      <c r="K20" s="14">
        <v>2.41</v>
      </c>
      <c r="L20" s="14">
        <v>2.41</v>
      </c>
      <c r="M20" s="14">
        <v>2.41</v>
      </c>
      <c r="N20" s="31" t="s">
        <v>102</v>
      </c>
      <c r="O20" s="34" t="s">
        <v>279</v>
      </c>
      <c r="P20" s="34" t="s">
        <v>309</v>
      </c>
      <c r="Q20" s="10" t="s">
        <v>303</v>
      </c>
      <c r="R20" s="10" t="s">
        <v>217</v>
      </c>
    </row>
    <row r="21" spans="1:18">
      <c r="A21" s="29">
        <v>14</v>
      </c>
      <c r="B21" s="12" t="s">
        <v>105</v>
      </c>
      <c r="C21" s="26">
        <v>5432183607</v>
      </c>
      <c r="D21" s="26">
        <v>365125813</v>
      </c>
      <c r="E21" s="29" t="s">
        <v>12</v>
      </c>
      <c r="F21" s="29" t="s">
        <v>11</v>
      </c>
      <c r="G21" s="29" t="s">
        <v>12</v>
      </c>
      <c r="H21" s="12" t="s">
        <v>74</v>
      </c>
      <c r="I21" s="13">
        <v>4</v>
      </c>
      <c r="J21" s="144" t="s">
        <v>75</v>
      </c>
      <c r="K21" s="14">
        <v>0.55000000000000004</v>
      </c>
      <c r="L21" s="14">
        <v>0.55000000000000004</v>
      </c>
      <c r="M21" s="14">
        <v>0.55000000000000004</v>
      </c>
      <c r="N21" s="31" t="s">
        <v>106</v>
      </c>
      <c r="O21" s="34" t="s">
        <v>253</v>
      </c>
      <c r="P21" s="34" t="s">
        <v>309</v>
      </c>
      <c r="Q21" s="10" t="s">
        <v>303</v>
      </c>
      <c r="R21" s="10" t="s">
        <v>217</v>
      </c>
    </row>
    <row r="22" spans="1:18">
      <c r="A22" s="134">
        <v>15</v>
      </c>
      <c r="B22" s="12" t="s">
        <v>107</v>
      </c>
      <c r="C22" s="26">
        <v>5432182306</v>
      </c>
      <c r="D22" s="26">
        <v>360273294</v>
      </c>
      <c r="E22" s="29" t="s">
        <v>12</v>
      </c>
      <c r="F22" s="29" t="s">
        <v>11</v>
      </c>
      <c r="G22" s="29" t="s">
        <v>12</v>
      </c>
      <c r="H22" s="12" t="s">
        <v>74</v>
      </c>
      <c r="I22" s="13">
        <v>4</v>
      </c>
      <c r="J22" s="144" t="s">
        <v>75</v>
      </c>
      <c r="K22" s="14">
        <v>0.24</v>
      </c>
      <c r="L22" s="14">
        <v>0.24</v>
      </c>
      <c r="M22" s="14">
        <v>0.24</v>
      </c>
      <c r="N22" s="31" t="s">
        <v>108</v>
      </c>
      <c r="O22" s="34" t="s">
        <v>254</v>
      </c>
      <c r="P22" s="34" t="s">
        <v>309</v>
      </c>
      <c r="Q22" s="10" t="s">
        <v>303</v>
      </c>
      <c r="R22" s="10" t="s">
        <v>217</v>
      </c>
    </row>
    <row r="23" spans="1:18">
      <c r="A23" s="29">
        <v>16</v>
      </c>
      <c r="B23" s="216" t="s">
        <v>113</v>
      </c>
      <c r="C23" s="211">
        <v>5432168051</v>
      </c>
      <c r="D23" s="211">
        <v>200309270</v>
      </c>
      <c r="E23" s="212" t="s">
        <v>12</v>
      </c>
      <c r="F23" s="212" t="s">
        <v>11</v>
      </c>
      <c r="G23" s="212" t="s">
        <v>12</v>
      </c>
      <c r="H23" s="16" t="s">
        <v>114</v>
      </c>
      <c r="I23" s="17">
        <v>1</v>
      </c>
      <c r="J23" s="144" t="s">
        <v>75</v>
      </c>
      <c r="K23" s="217">
        <v>3.85</v>
      </c>
      <c r="L23" s="217">
        <v>3.85</v>
      </c>
      <c r="M23" s="217">
        <v>3.85</v>
      </c>
      <c r="N23" s="31" t="s">
        <v>115</v>
      </c>
      <c r="O23" s="34" t="s">
        <v>229</v>
      </c>
      <c r="P23" s="34" t="s">
        <v>309</v>
      </c>
      <c r="Q23" s="10" t="s">
        <v>303</v>
      </c>
      <c r="R23" s="205" t="s">
        <v>217</v>
      </c>
    </row>
    <row r="24" spans="1:18" ht="12.75" customHeight="1">
      <c r="A24" s="29">
        <v>17</v>
      </c>
      <c r="B24" s="216"/>
      <c r="C24" s="211"/>
      <c r="D24" s="211"/>
      <c r="E24" s="215"/>
      <c r="F24" s="215"/>
      <c r="G24" s="215"/>
      <c r="H24" s="16" t="s">
        <v>116</v>
      </c>
      <c r="I24" s="17">
        <v>4</v>
      </c>
      <c r="J24" s="144" t="s">
        <v>75</v>
      </c>
      <c r="K24" s="217"/>
      <c r="L24" s="217"/>
      <c r="M24" s="217"/>
      <c r="N24" s="31" t="s">
        <v>117</v>
      </c>
      <c r="O24" s="36" t="s">
        <v>230</v>
      </c>
      <c r="P24" s="34" t="s">
        <v>309</v>
      </c>
      <c r="Q24" s="10" t="s">
        <v>303</v>
      </c>
      <c r="R24" s="154"/>
    </row>
    <row r="25" spans="1:18" ht="12.75" customHeight="1">
      <c r="A25" s="29">
        <v>18</v>
      </c>
      <c r="B25" s="216"/>
      <c r="C25" s="211"/>
      <c r="D25" s="211"/>
      <c r="E25" s="207"/>
      <c r="F25" s="207"/>
      <c r="G25" s="207"/>
      <c r="H25" s="16" t="s">
        <v>118</v>
      </c>
      <c r="I25" s="17">
        <v>8</v>
      </c>
      <c r="J25" s="144" t="s">
        <v>75</v>
      </c>
      <c r="K25" s="217"/>
      <c r="L25" s="217"/>
      <c r="M25" s="217"/>
      <c r="N25" s="31" t="s">
        <v>119</v>
      </c>
      <c r="O25" s="36" t="s">
        <v>238</v>
      </c>
      <c r="P25" s="34" t="s">
        <v>309</v>
      </c>
      <c r="Q25" s="10" t="s">
        <v>303</v>
      </c>
      <c r="R25" s="155"/>
    </row>
    <row r="26" spans="1:18">
      <c r="A26" s="29">
        <v>19</v>
      </c>
      <c r="B26" s="12" t="s">
        <v>120</v>
      </c>
      <c r="C26" s="26">
        <v>5432183895</v>
      </c>
      <c r="D26" s="26">
        <v>365866076</v>
      </c>
      <c r="E26" s="29" t="s">
        <v>12</v>
      </c>
      <c r="F26" s="29" t="s">
        <v>11</v>
      </c>
      <c r="G26" s="29" t="s">
        <v>12</v>
      </c>
      <c r="H26" s="12" t="s">
        <v>93</v>
      </c>
      <c r="I26" s="13">
        <v>4</v>
      </c>
      <c r="J26" s="144" t="s">
        <v>75</v>
      </c>
      <c r="K26" s="14">
        <v>0.16</v>
      </c>
      <c r="L26" s="14">
        <v>0.16</v>
      </c>
      <c r="M26" s="14">
        <v>0.16</v>
      </c>
      <c r="N26" s="31" t="s">
        <v>121</v>
      </c>
      <c r="O26" s="34" t="s">
        <v>242</v>
      </c>
      <c r="P26" s="34" t="s">
        <v>309</v>
      </c>
      <c r="Q26" s="10" t="s">
        <v>303</v>
      </c>
      <c r="R26" s="10" t="s">
        <v>217</v>
      </c>
    </row>
    <row r="27" spans="1:18">
      <c r="A27" s="29">
        <v>20</v>
      </c>
      <c r="B27" s="12" t="s">
        <v>123</v>
      </c>
      <c r="C27" s="26">
        <v>5432152305</v>
      </c>
      <c r="D27" s="26">
        <v>200193665</v>
      </c>
      <c r="E27" s="29" t="s">
        <v>12</v>
      </c>
      <c r="F27" s="29" t="s">
        <v>11</v>
      </c>
      <c r="G27" s="29" t="s">
        <v>12</v>
      </c>
      <c r="H27" s="12" t="s">
        <v>86</v>
      </c>
      <c r="I27" s="13">
        <v>4</v>
      </c>
      <c r="J27" s="144" t="s">
        <v>75</v>
      </c>
      <c r="K27" s="14">
        <v>0.86</v>
      </c>
      <c r="L27" s="14">
        <v>0.86</v>
      </c>
      <c r="M27" s="14">
        <v>0.86</v>
      </c>
      <c r="N27" s="31" t="s">
        <v>124</v>
      </c>
      <c r="O27" s="34" t="s">
        <v>261</v>
      </c>
      <c r="P27" s="34" t="s">
        <v>309</v>
      </c>
      <c r="Q27" s="10" t="s">
        <v>303</v>
      </c>
      <c r="R27" s="10" t="s">
        <v>217</v>
      </c>
    </row>
    <row r="28" spans="1:18">
      <c r="A28" s="29">
        <v>21</v>
      </c>
      <c r="B28" s="12" t="s">
        <v>125</v>
      </c>
      <c r="C28" s="26">
        <v>5432183926</v>
      </c>
      <c r="D28" s="26">
        <v>365866969</v>
      </c>
      <c r="E28" s="29" t="s">
        <v>12</v>
      </c>
      <c r="F28" s="29" t="s">
        <v>11</v>
      </c>
      <c r="G28" s="29" t="s">
        <v>12</v>
      </c>
      <c r="H28" s="12" t="s">
        <v>93</v>
      </c>
      <c r="I28" s="13">
        <v>6</v>
      </c>
      <c r="J28" s="144" t="s">
        <v>75</v>
      </c>
      <c r="K28" s="14">
        <v>2.12</v>
      </c>
      <c r="L28" s="14">
        <v>2.12</v>
      </c>
      <c r="M28" s="14">
        <v>2.12</v>
      </c>
      <c r="N28" s="31" t="s">
        <v>126</v>
      </c>
      <c r="O28" s="34" t="s">
        <v>247</v>
      </c>
      <c r="P28" s="34" t="s">
        <v>309</v>
      </c>
      <c r="Q28" s="10" t="s">
        <v>303</v>
      </c>
      <c r="R28" s="10" t="s">
        <v>217</v>
      </c>
    </row>
    <row r="29" spans="1:18">
      <c r="A29" s="29">
        <v>22</v>
      </c>
      <c r="B29" s="12" t="s">
        <v>127</v>
      </c>
      <c r="C29" s="26">
        <v>5432160351</v>
      </c>
      <c r="D29" s="26">
        <v>200238801</v>
      </c>
      <c r="E29" s="29" t="s">
        <v>12</v>
      </c>
      <c r="F29" s="29" t="s">
        <v>11</v>
      </c>
      <c r="G29" s="29" t="s">
        <v>12</v>
      </c>
      <c r="H29" s="12" t="s">
        <v>74</v>
      </c>
      <c r="I29" s="13">
        <v>4</v>
      </c>
      <c r="J29" s="144" t="s">
        <v>75</v>
      </c>
      <c r="K29" s="14">
        <v>0.67</v>
      </c>
      <c r="L29" s="14">
        <v>0.67</v>
      </c>
      <c r="M29" s="14">
        <v>0.67</v>
      </c>
      <c r="N29" s="31" t="s">
        <v>128</v>
      </c>
      <c r="O29" s="34" t="s">
        <v>262</v>
      </c>
      <c r="P29" s="34" t="s">
        <v>309</v>
      </c>
      <c r="Q29" s="10" t="s">
        <v>303</v>
      </c>
      <c r="R29" s="10" t="s">
        <v>217</v>
      </c>
    </row>
    <row r="30" spans="1:18">
      <c r="A30" s="29">
        <v>23</v>
      </c>
      <c r="B30" s="216" t="s">
        <v>129</v>
      </c>
      <c r="C30" s="211">
        <v>5432168039</v>
      </c>
      <c r="D30" s="211">
        <v>200309292</v>
      </c>
      <c r="E30" s="212" t="s">
        <v>12</v>
      </c>
      <c r="F30" s="212" t="s">
        <v>11</v>
      </c>
      <c r="G30" s="212" t="s">
        <v>12</v>
      </c>
      <c r="H30" s="12" t="s">
        <v>86</v>
      </c>
      <c r="I30" s="13">
        <v>4</v>
      </c>
      <c r="J30" s="144" t="s">
        <v>75</v>
      </c>
      <c r="K30" s="14">
        <v>3.46</v>
      </c>
      <c r="L30" s="14">
        <v>3.46</v>
      </c>
      <c r="M30" s="14">
        <v>3.46</v>
      </c>
      <c r="N30" s="31" t="s">
        <v>130</v>
      </c>
      <c r="O30" s="34" t="s">
        <v>264</v>
      </c>
      <c r="P30" s="34" t="s">
        <v>309</v>
      </c>
      <c r="Q30" s="10" t="s">
        <v>303</v>
      </c>
      <c r="R30" s="10" t="s">
        <v>217</v>
      </c>
    </row>
    <row r="31" spans="1:18">
      <c r="A31" s="29">
        <v>24</v>
      </c>
      <c r="B31" s="216"/>
      <c r="C31" s="211"/>
      <c r="D31" s="211"/>
      <c r="E31" s="207"/>
      <c r="F31" s="207"/>
      <c r="G31" s="207"/>
      <c r="H31" s="16" t="s">
        <v>131</v>
      </c>
      <c r="I31" s="17">
        <v>4</v>
      </c>
      <c r="J31" s="144" t="s">
        <v>75</v>
      </c>
      <c r="K31" s="138">
        <v>3.46</v>
      </c>
      <c r="L31" s="138">
        <v>3.46</v>
      </c>
      <c r="M31" s="138">
        <v>3.46</v>
      </c>
      <c r="N31" s="31" t="s">
        <v>132</v>
      </c>
      <c r="O31" s="34" t="s">
        <v>265</v>
      </c>
      <c r="P31" s="34" t="s">
        <v>309</v>
      </c>
      <c r="Q31" s="10" t="s">
        <v>303</v>
      </c>
      <c r="R31" s="10" t="s">
        <v>217</v>
      </c>
    </row>
    <row r="32" spans="1:18">
      <c r="A32" s="107">
        <v>25</v>
      </c>
      <c r="B32" s="12" t="s">
        <v>133</v>
      </c>
      <c r="C32" s="26">
        <v>5432152328</v>
      </c>
      <c r="D32" s="26">
        <v>200193671</v>
      </c>
      <c r="E32" s="29" t="s">
        <v>12</v>
      </c>
      <c r="F32" s="29" t="s">
        <v>11</v>
      </c>
      <c r="G32" s="29" t="s">
        <v>12</v>
      </c>
      <c r="H32" s="12" t="s">
        <v>74</v>
      </c>
      <c r="I32" s="13">
        <v>4</v>
      </c>
      <c r="J32" s="144" t="s">
        <v>75</v>
      </c>
      <c r="K32" s="14">
        <v>1.7</v>
      </c>
      <c r="L32" s="14">
        <v>1.7</v>
      </c>
      <c r="M32" s="14">
        <v>1.7</v>
      </c>
      <c r="N32" s="31" t="s">
        <v>134</v>
      </c>
      <c r="O32" s="34" t="s">
        <v>263</v>
      </c>
      <c r="P32" s="34" t="s">
        <v>309</v>
      </c>
      <c r="Q32" s="10" t="s">
        <v>303</v>
      </c>
      <c r="R32" s="10" t="s">
        <v>217</v>
      </c>
    </row>
    <row r="33" spans="1:18">
      <c r="A33" s="107">
        <v>26</v>
      </c>
      <c r="B33" s="12" t="s">
        <v>135</v>
      </c>
      <c r="C33" s="26">
        <v>5431743062</v>
      </c>
      <c r="D33" s="28" t="s">
        <v>225</v>
      </c>
      <c r="E33" s="29" t="s">
        <v>12</v>
      </c>
      <c r="F33" s="29" t="s">
        <v>11</v>
      </c>
      <c r="G33" s="29" t="s">
        <v>12</v>
      </c>
      <c r="H33" s="16" t="s">
        <v>93</v>
      </c>
      <c r="I33" s="19">
        <v>1</v>
      </c>
      <c r="J33" s="144" t="s">
        <v>75</v>
      </c>
      <c r="K33" s="138">
        <v>0.99</v>
      </c>
      <c r="L33" s="138">
        <v>0.99</v>
      </c>
      <c r="M33" s="138">
        <v>0.99</v>
      </c>
      <c r="N33" s="31" t="s">
        <v>136</v>
      </c>
      <c r="O33" s="34" t="s">
        <v>248</v>
      </c>
      <c r="P33" s="34" t="s">
        <v>309</v>
      </c>
      <c r="Q33" s="10" t="s">
        <v>303</v>
      </c>
      <c r="R33" s="10" t="s">
        <v>217</v>
      </c>
    </row>
    <row r="34" spans="1:18">
      <c r="A34" s="107">
        <v>27</v>
      </c>
      <c r="B34" s="12" t="s">
        <v>137</v>
      </c>
      <c r="C34" s="26">
        <v>5432158874</v>
      </c>
      <c r="D34" s="26">
        <v>200229222</v>
      </c>
      <c r="E34" s="29" t="s">
        <v>12</v>
      </c>
      <c r="F34" s="29" t="s">
        <v>11</v>
      </c>
      <c r="G34" s="29" t="s">
        <v>12</v>
      </c>
      <c r="H34" s="12" t="s">
        <v>93</v>
      </c>
      <c r="I34" s="13">
        <v>4</v>
      </c>
      <c r="J34" s="144" t="s">
        <v>75</v>
      </c>
      <c r="K34" s="14">
        <v>1.68</v>
      </c>
      <c r="L34" s="14">
        <v>1.68</v>
      </c>
      <c r="M34" s="14">
        <v>1.68</v>
      </c>
      <c r="N34" s="31" t="s">
        <v>138</v>
      </c>
      <c r="O34" s="34" t="s">
        <v>231</v>
      </c>
      <c r="P34" s="34" t="s">
        <v>309</v>
      </c>
      <c r="Q34" s="10" t="s">
        <v>303</v>
      </c>
      <c r="R34" s="10" t="s">
        <v>217</v>
      </c>
    </row>
    <row r="35" spans="1:18">
      <c r="A35" s="107">
        <v>28</v>
      </c>
      <c r="B35" s="216" t="s">
        <v>139</v>
      </c>
      <c r="C35" s="211">
        <v>5432168074</v>
      </c>
      <c r="D35" s="211">
        <v>200309286</v>
      </c>
      <c r="E35" s="212" t="s">
        <v>12</v>
      </c>
      <c r="F35" s="212" t="s">
        <v>11</v>
      </c>
      <c r="G35" s="212" t="s">
        <v>12</v>
      </c>
      <c r="H35" s="16" t="s">
        <v>140</v>
      </c>
      <c r="I35" s="17">
        <v>8</v>
      </c>
      <c r="J35" s="144" t="s">
        <v>75</v>
      </c>
      <c r="K35" s="217">
        <v>0.77</v>
      </c>
      <c r="L35" s="217">
        <v>0.77</v>
      </c>
      <c r="M35" s="217">
        <v>0.77</v>
      </c>
      <c r="N35" s="31" t="s">
        <v>141</v>
      </c>
      <c r="O35" s="34" t="s">
        <v>232</v>
      </c>
      <c r="P35" s="34" t="s">
        <v>309</v>
      </c>
      <c r="Q35" s="10" t="s">
        <v>303</v>
      </c>
      <c r="R35" s="205" t="s">
        <v>217</v>
      </c>
    </row>
    <row r="36" spans="1:18">
      <c r="A36" s="29">
        <v>29</v>
      </c>
      <c r="B36" s="216"/>
      <c r="C36" s="211"/>
      <c r="D36" s="211"/>
      <c r="E36" s="207"/>
      <c r="F36" s="207"/>
      <c r="G36" s="207"/>
      <c r="H36" s="16" t="s">
        <v>142</v>
      </c>
      <c r="I36" s="17">
        <v>8</v>
      </c>
      <c r="J36" s="144" t="s">
        <v>75</v>
      </c>
      <c r="K36" s="217"/>
      <c r="L36" s="217"/>
      <c r="M36" s="217"/>
      <c r="N36" s="31" t="s">
        <v>143</v>
      </c>
      <c r="O36" s="37" t="s">
        <v>233</v>
      </c>
      <c r="P36" s="34" t="s">
        <v>309</v>
      </c>
      <c r="Q36" s="10" t="s">
        <v>303</v>
      </c>
      <c r="R36" s="155"/>
    </row>
    <row r="37" spans="1:18">
      <c r="A37" s="29">
        <v>30</v>
      </c>
      <c r="B37" s="12" t="s">
        <v>147</v>
      </c>
      <c r="C37" s="26">
        <v>5432160374</v>
      </c>
      <c r="D37" s="26">
        <v>200238793</v>
      </c>
      <c r="E37" s="29" t="s">
        <v>12</v>
      </c>
      <c r="F37" s="29" t="s">
        <v>11</v>
      </c>
      <c r="G37" s="29" t="s">
        <v>12</v>
      </c>
      <c r="H37" s="12" t="s">
        <v>93</v>
      </c>
      <c r="I37" s="13">
        <v>8</v>
      </c>
      <c r="J37" s="144" t="s">
        <v>75</v>
      </c>
      <c r="K37" s="14">
        <v>1.22</v>
      </c>
      <c r="L37" s="14">
        <v>1.22</v>
      </c>
      <c r="M37" s="14">
        <v>1.22</v>
      </c>
      <c r="N37" s="32" t="s">
        <v>148</v>
      </c>
      <c r="O37" s="38" t="s">
        <v>234</v>
      </c>
      <c r="P37" s="34" t="s">
        <v>309</v>
      </c>
      <c r="Q37" s="10" t="s">
        <v>303</v>
      </c>
      <c r="R37" s="10" t="s">
        <v>217</v>
      </c>
    </row>
    <row r="38" spans="1:18">
      <c r="A38" s="29">
        <v>31</v>
      </c>
      <c r="B38" s="12" t="s">
        <v>149</v>
      </c>
      <c r="C38" s="26">
        <v>5432152334</v>
      </c>
      <c r="D38" s="26">
        <v>200193688</v>
      </c>
      <c r="E38" s="29" t="s">
        <v>12</v>
      </c>
      <c r="F38" s="29" t="s">
        <v>11</v>
      </c>
      <c r="G38" s="29" t="s">
        <v>12</v>
      </c>
      <c r="H38" s="12" t="s">
        <v>93</v>
      </c>
      <c r="I38" s="13">
        <v>4</v>
      </c>
      <c r="J38" s="144" t="s">
        <v>75</v>
      </c>
      <c r="K38" s="14">
        <v>1.35</v>
      </c>
      <c r="L38" s="14">
        <v>1.35</v>
      </c>
      <c r="M38" s="14">
        <v>1.35</v>
      </c>
      <c r="N38" s="31" t="s">
        <v>150</v>
      </c>
      <c r="O38" s="34" t="s">
        <v>235</v>
      </c>
      <c r="P38" s="34" t="s">
        <v>309</v>
      </c>
      <c r="Q38" s="10" t="s">
        <v>303</v>
      </c>
      <c r="R38" s="10" t="s">
        <v>217</v>
      </c>
    </row>
    <row r="39" spans="1:18">
      <c r="A39" s="29">
        <v>32</v>
      </c>
      <c r="B39" s="12" t="s">
        <v>151</v>
      </c>
      <c r="C39" s="26">
        <v>5432160339</v>
      </c>
      <c r="D39" s="26">
        <v>200238764</v>
      </c>
      <c r="E39" s="29" t="s">
        <v>12</v>
      </c>
      <c r="F39" s="29" t="s">
        <v>11</v>
      </c>
      <c r="G39" s="29" t="s">
        <v>12</v>
      </c>
      <c r="H39" s="12" t="s">
        <v>93</v>
      </c>
      <c r="I39" s="13">
        <v>4</v>
      </c>
      <c r="J39" s="144" t="s">
        <v>75</v>
      </c>
      <c r="K39" s="14">
        <v>0.47</v>
      </c>
      <c r="L39" s="14">
        <v>0.47</v>
      </c>
      <c r="M39" s="14">
        <v>0.47</v>
      </c>
      <c r="N39" s="31" t="s">
        <v>152</v>
      </c>
      <c r="O39" s="34" t="s">
        <v>236</v>
      </c>
      <c r="P39" s="34" t="s">
        <v>309</v>
      </c>
      <c r="Q39" s="10" t="s">
        <v>303</v>
      </c>
      <c r="R39" s="10" t="s">
        <v>217</v>
      </c>
    </row>
    <row r="40" spans="1:18">
      <c r="A40" s="29">
        <v>33</v>
      </c>
      <c r="B40" s="12" t="s">
        <v>153</v>
      </c>
      <c r="C40" s="26">
        <v>5432160345</v>
      </c>
      <c r="D40" s="26">
        <v>200238770</v>
      </c>
      <c r="E40" s="29" t="s">
        <v>12</v>
      </c>
      <c r="F40" s="29" t="s">
        <v>11</v>
      </c>
      <c r="G40" s="29" t="s">
        <v>12</v>
      </c>
      <c r="H40" s="12" t="s">
        <v>93</v>
      </c>
      <c r="I40" s="13">
        <v>4</v>
      </c>
      <c r="J40" s="144" t="s">
        <v>75</v>
      </c>
      <c r="K40" s="14">
        <v>0.83</v>
      </c>
      <c r="L40" s="14">
        <v>0.83</v>
      </c>
      <c r="M40" s="14">
        <v>0.83</v>
      </c>
      <c r="N40" s="31" t="s">
        <v>154</v>
      </c>
      <c r="O40" s="34" t="s">
        <v>237</v>
      </c>
      <c r="P40" s="34" t="s">
        <v>309</v>
      </c>
      <c r="Q40" s="10" t="s">
        <v>303</v>
      </c>
      <c r="R40" s="10" t="s">
        <v>217</v>
      </c>
    </row>
    <row r="41" spans="1:18">
      <c r="A41" s="29">
        <v>34</v>
      </c>
      <c r="B41" s="12" t="s">
        <v>155</v>
      </c>
      <c r="C41" s="26">
        <v>5432183932</v>
      </c>
      <c r="D41" s="26">
        <v>365866834</v>
      </c>
      <c r="E41" s="29" t="s">
        <v>12</v>
      </c>
      <c r="F41" s="29" t="s">
        <v>11</v>
      </c>
      <c r="G41" s="29" t="s">
        <v>12</v>
      </c>
      <c r="H41" s="12" t="s">
        <v>86</v>
      </c>
      <c r="I41" s="13">
        <v>8</v>
      </c>
      <c r="J41" s="144" t="s">
        <v>75</v>
      </c>
      <c r="K41" s="14">
        <v>3.59</v>
      </c>
      <c r="L41" s="14">
        <v>3.59</v>
      </c>
      <c r="M41" s="14">
        <v>3.59</v>
      </c>
      <c r="N41" s="31" t="s">
        <v>156</v>
      </c>
      <c r="O41" s="34" t="s">
        <v>283</v>
      </c>
      <c r="P41" s="34" t="s">
        <v>309</v>
      </c>
      <c r="Q41" s="10" t="s">
        <v>303</v>
      </c>
      <c r="R41" s="10" t="s">
        <v>217</v>
      </c>
    </row>
    <row r="42" spans="1:18">
      <c r="A42" s="29">
        <v>35</v>
      </c>
      <c r="B42" s="12" t="s">
        <v>157</v>
      </c>
      <c r="C42" s="26">
        <v>5432168068</v>
      </c>
      <c r="D42" s="26">
        <v>200309300</v>
      </c>
      <c r="E42" s="29" t="s">
        <v>12</v>
      </c>
      <c r="F42" s="29" t="s">
        <v>11</v>
      </c>
      <c r="G42" s="29" t="s">
        <v>12</v>
      </c>
      <c r="H42" s="12" t="s">
        <v>93</v>
      </c>
      <c r="I42" s="13">
        <v>8</v>
      </c>
      <c r="J42" s="144" t="s">
        <v>75</v>
      </c>
      <c r="K42" s="14">
        <v>1</v>
      </c>
      <c r="L42" s="14">
        <v>1</v>
      </c>
      <c r="M42" s="14">
        <v>1</v>
      </c>
      <c r="N42" s="31" t="s">
        <v>158</v>
      </c>
      <c r="O42" s="34" t="s">
        <v>277</v>
      </c>
      <c r="P42" s="34" t="s">
        <v>309</v>
      </c>
      <c r="Q42" s="10" t="s">
        <v>303</v>
      </c>
      <c r="R42" s="10" t="s">
        <v>217</v>
      </c>
    </row>
    <row r="43" spans="1:18">
      <c r="A43" s="29">
        <v>36</v>
      </c>
      <c r="B43" s="12" t="s">
        <v>159</v>
      </c>
      <c r="C43" s="26">
        <v>5432183955</v>
      </c>
      <c r="D43" s="26">
        <v>200393565</v>
      </c>
      <c r="E43" s="29" t="s">
        <v>12</v>
      </c>
      <c r="F43" s="29" t="s">
        <v>11</v>
      </c>
      <c r="G43" s="29" t="s">
        <v>12</v>
      </c>
      <c r="H43" s="12" t="s">
        <v>74</v>
      </c>
      <c r="I43" s="13">
        <v>4</v>
      </c>
      <c r="J43" s="144" t="s">
        <v>75</v>
      </c>
      <c r="K43" s="14">
        <v>0.24</v>
      </c>
      <c r="L43" s="14">
        <v>0.24</v>
      </c>
      <c r="M43" s="14">
        <v>0.24</v>
      </c>
      <c r="N43" s="31" t="s">
        <v>160</v>
      </c>
      <c r="O43" s="34" t="s">
        <v>243</v>
      </c>
      <c r="P43" s="34" t="s">
        <v>309</v>
      </c>
      <c r="Q43" s="10" t="s">
        <v>303</v>
      </c>
      <c r="R43" s="10" t="s">
        <v>217</v>
      </c>
    </row>
    <row r="44" spans="1:18">
      <c r="A44" s="212">
        <v>37</v>
      </c>
      <c r="B44" s="209" t="s">
        <v>161</v>
      </c>
      <c r="C44" s="211">
        <v>5432168045</v>
      </c>
      <c r="D44" s="211">
        <v>200309317</v>
      </c>
      <c r="E44" s="212" t="s">
        <v>12</v>
      </c>
      <c r="F44" s="212" t="s">
        <v>11</v>
      </c>
      <c r="G44" s="212" t="s">
        <v>12</v>
      </c>
      <c r="H44" s="209" t="s">
        <v>93</v>
      </c>
      <c r="I44" s="212">
        <v>8</v>
      </c>
      <c r="J44" s="145" t="s">
        <v>197</v>
      </c>
      <c r="K44" s="14">
        <v>1.29</v>
      </c>
      <c r="L44" s="14">
        <v>1.29</v>
      </c>
      <c r="M44" s="14">
        <v>1.29</v>
      </c>
      <c r="N44" s="214" t="s">
        <v>162</v>
      </c>
      <c r="O44" s="206" t="s">
        <v>276</v>
      </c>
      <c r="P44" s="206" t="s">
        <v>309</v>
      </c>
      <c r="Q44" s="205" t="s">
        <v>303</v>
      </c>
      <c r="R44" s="205" t="s">
        <v>217</v>
      </c>
    </row>
    <row r="45" spans="1:18">
      <c r="A45" s="207"/>
      <c r="B45" s="210"/>
      <c r="C45" s="211"/>
      <c r="D45" s="211"/>
      <c r="E45" s="207"/>
      <c r="F45" s="207"/>
      <c r="G45" s="207"/>
      <c r="H45" s="210"/>
      <c r="I45" s="155"/>
      <c r="J45" s="145" t="s">
        <v>313</v>
      </c>
      <c r="K45" s="14">
        <v>4.09</v>
      </c>
      <c r="L45" s="14">
        <v>4.09</v>
      </c>
      <c r="M45" s="14">
        <v>4.09</v>
      </c>
      <c r="N45" s="155"/>
      <c r="O45" s="208"/>
      <c r="P45" s="207"/>
      <c r="Q45" s="207"/>
      <c r="R45" s="155"/>
    </row>
    <row r="46" spans="1:18">
      <c r="A46" s="29">
        <v>38</v>
      </c>
      <c r="B46" s="12" t="s">
        <v>163</v>
      </c>
      <c r="C46" s="26">
        <v>5432183837</v>
      </c>
      <c r="D46" s="26">
        <v>365867093</v>
      </c>
      <c r="E46" s="29" t="s">
        <v>12</v>
      </c>
      <c r="F46" s="29" t="s">
        <v>11</v>
      </c>
      <c r="G46" s="29" t="s">
        <v>12</v>
      </c>
      <c r="H46" s="16" t="s">
        <v>74</v>
      </c>
      <c r="I46" s="17">
        <v>10</v>
      </c>
      <c r="J46" s="144" t="s">
        <v>75</v>
      </c>
      <c r="K46" s="138">
        <v>1.1200000000000001</v>
      </c>
      <c r="L46" s="138">
        <v>1.1200000000000001</v>
      </c>
      <c r="M46" s="138">
        <v>1.1200000000000001</v>
      </c>
      <c r="N46" s="31" t="s">
        <v>164</v>
      </c>
      <c r="O46" s="34" t="s">
        <v>272</v>
      </c>
      <c r="P46" s="34" t="s">
        <v>309</v>
      </c>
      <c r="Q46" s="10" t="s">
        <v>303</v>
      </c>
      <c r="R46" s="10" t="s">
        <v>217</v>
      </c>
    </row>
    <row r="47" spans="1:18">
      <c r="A47" s="29">
        <v>39</v>
      </c>
      <c r="B47" s="12" t="s">
        <v>167</v>
      </c>
      <c r="C47" s="26">
        <v>5432181287</v>
      </c>
      <c r="D47" s="26">
        <v>200759865</v>
      </c>
      <c r="E47" s="29" t="s">
        <v>12</v>
      </c>
      <c r="F47" s="29" t="s">
        <v>11</v>
      </c>
      <c r="G47" s="29" t="s">
        <v>12</v>
      </c>
      <c r="H47" s="12" t="s">
        <v>74</v>
      </c>
      <c r="I47" s="13">
        <v>8</v>
      </c>
      <c r="J47" s="144" t="s">
        <v>75</v>
      </c>
      <c r="K47" s="14">
        <v>1.65</v>
      </c>
      <c r="L47" s="14">
        <v>1.65</v>
      </c>
      <c r="M47" s="14">
        <v>1.65</v>
      </c>
      <c r="N47" s="31" t="s">
        <v>168</v>
      </c>
      <c r="O47" s="34" t="s">
        <v>255</v>
      </c>
      <c r="P47" s="34" t="s">
        <v>309</v>
      </c>
      <c r="Q47" s="10" t="s">
        <v>303</v>
      </c>
      <c r="R47" s="10" t="s">
        <v>217</v>
      </c>
    </row>
    <row r="48" spans="1:18">
      <c r="A48" s="29">
        <v>40</v>
      </c>
      <c r="B48" s="209" t="s">
        <v>169</v>
      </c>
      <c r="C48" s="212">
        <v>5432181293</v>
      </c>
      <c r="D48" s="212">
        <v>200759871</v>
      </c>
      <c r="E48" s="212" t="s">
        <v>12</v>
      </c>
      <c r="F48" s="212" t="s">
        <v>11</v>
      </c>
      <c r="G48" s="212" t="s">
        <v>12</v>
      </c>
      <c r="H48" s="12" t="s">
        <v>170</v>
      </c>
      <c r="I48" s="13">
        <v>8</v>
      </c>
      <c r="J48" s="144" t="s">
        <v>103</v>
      </c>
      <c r="K48" s="14">
        <v>7.06</v>
      </c>
      <c r="L48" s="14">
        <v>7.06</v>
      </c>
      <c r="M48" s="14">
        <v>7.06</v>
      </c>
      <c r="N48" s="31" t="s">
        <v>171</v>
      </c>
      <c r="O48" s="34" t="s">
        <v>257</v>
      </c>
      <c r="P48" s="34" t="s">
        <v>309</v>
      </c>
      <c r="Q48" s="10" t="s">
        <v>303</v>
      </c>
      <c r="R48" s="10" t="s">
        <v>217</v>
      </c>
    </row>
    <row r="49" spans="1:18">
      <c r="A49" s="33">
        <v>41</v>
      </c>
      <c r="B49" s="210"/>
      <c r="C49" s="155"/>
      <c r="D49" s="155"/>
      <c r="E49" s="207"/>
      <c r="F49" s="207"/>
      <c r="G49" s="207"/>
      <c r="H49" s="12" t="s">
        <v>74</v>
      </c>
      <c r="I49" s="13">
        <v>4</v>
      </c>
      <c r="J49" s="144" t="s">
        <v>75</v>
      </c>
      <c r="K49" s="14">
        <v>3.02</v>
      </c>
      <c r="L49" s="14">
        <v>3.02</v>
      </c>
      <c r="M49" s="14">
        <v>3.02</v>
      </c>
      <c r="N49" s="31" t="s">
        <v>172</v>
      </c>
      <c r="O49" s="34" t="s">
        <v>256</v>
      </c>
      <c r="P49" s="34" t="s">
        <v>309</v>
      </c>
      <c r="Q49" s="10" t="s">
        <v>303</v>
      </c>
      <c r="R49" s="10" t="s">
        <v>217</v>
      </c>
    </row>
    <row r="50" spans="1:18">
      <c r="A50" s="29">
        <v>42</v>
      </c>
      <c r="B50" s="216" t="s">
        <v>173</v>
      </c>
      <c r="C50" s="211">
        <v>5432183872</v>
      </c>
      <c r="D50" s="211">
        <v>365866410</v>
      </c>
      <c r="E50" s="212" t="s">
        <v>12</v>
      </c>
      <c r="F50" s="212" t="s">
        <v>11</v>
      </c>
      <c r="G50" s="212" t="s">
        <v>12</v>
      </c>
      <c r="H50" s="16" t="s">
        <v>84</v>
      </c>
      <c r="I50" s="17">
        <v>10</v>
      </c>
      <c r="J50" s="144" t="s">
        <v>75</v>
      </c>
      <c r="K50" s="138">
        <v>0.74</v>
      </c>
      <c r="L50" s="138">
        <v>0.74</v>
      </c>
      <c r="M50" s="138">
        <v>0.74</v>
      </c>
      <c r="N50" s="31" t="s">
        <v>174</v>
      </c>
      <c r="O50" s="34" t="s">
        <v>258</v>
      </c>
      <c r="P50" s="34" t="s">
        <v>309</v>
      </c>
      <c r="Q50" s="10" t="s">
        <v>303</v>
      </c>
      <c r="R50" s="10" t="s">
        <v>217</v>
      </c>
    </row>
    <row r="51" spans="1:18">
      <c r="A51" s="29">
        <v>43</v>
      </c>
      <c r="B51" s="216"/>
      <c r="C51" s="211"/>
      <c r="D51" s="211"/>
      <c r="E51" s="207"/>
      <c r="F51" s="207"/>
      <c r="G51" s="207"/>
      <c r="H51" s="16" t="s">
        <v>74</v>
      </c>
      <c r="I51" s="17">
        <v>4</v>
      </c>
      <c r="J51" s="144" t="s">
        <v>75</v>
      </c>
      <c r="K51" s="138">
        <v>0.74</v>
      </c>
      <c r="L51" s="138">
        <v>0.74</v>
      </c>
      <c r="M51" s="138">
        <v>0.74</v>
      </c>
      <c r="N51" s="31" t="s">
        <v>175</v>
      </c>
      <c r="O51" s="34" t="s">
        <v>259</v>
      </c>
      <c r="P51" s="34" t="s">
        <v>309</v>
      </c>
      <c r="Q51" s="10" t="s">
        <v>303</v>
      </c>
      <c r="R51" s="10" t="s">
        <v>217</v>
      </c>
    </row>
    <row r="52" spans="1:18">
      <c r="A52" s="29">
        <v>44</v>
      </c>
      <c r="B52" s="12" t="s">
        <v>176</v>
      </c>
      <c r="C52" s="26">
        <v>5432183903</v>
      </c>
      <c r="D52" s="26">
        <v>365866573</v>
      </c>
      <c r="E52" s="29" t="s">
        <v>12</v>
      </c>
      <c r="F52" s="29" t="s">
        <v>11</v>
      </c>
      <c r="G52" s="29" t="s">
        <v>12</v>
      </c>
      <c r="H52" s="16" t="s">
        <v>74</v>
      </c>
      <c r="I52" s="17">
        <v>8</v>
      </c>
      <c r="J52" s="144" t="s">
        <v>75</v>
      </c>
      <c r="K52" s="138">
        <v>0.04</v>
      </c>
      <c r="L52" s="138">
        <v>0.04</v>
      </c>
      <c r="M52" s="138">
        <v>0.04</v>
      </c>
      <c r="N52" s="31" t="s">
        <v>177</v>
      </c>
      <c r="O52" s="34" t="s">
        <v>260</v>
      </c>
      <c r="P52" s="34" t="s">
        <v>309</v>
      </c>
      <c r="Q52" s="10" t="s">
        <v>303</v>
      </c>
      <c r="R52" s="10" t="s">
        <v>217</v>
      </c>
    </row>
    <row r="53" spans="1:18">
      <c r="A53" s="29">
        <v>45</v>
      </c>
      <c r="B53" s="216" t="s">
        <v>178</v>
      </c>
      <c r="C53" s="211">
        <v>5432039000</v>
      </c>
      <c r="D53" s="213" t="s">
        <v>226</v>
      </c>
      <c r="E53" s="212" t="s">
        <v>12</v>
      </c>
      <c r="F53" s="212" t="s">
        <v>11</v>
      </c>
      <c r="G53" s="212" t="s">
        <v>12</v>
      </c>
      <c r="H53" s="12" t="s">
        <v>84</v>
      </c>
      <c r="I53" s="13">
        <v>4</v>
      </c>
      <c r="J53" s="144" t="s">
        <v>75</v>
      </c>
      <c r="K53" s="14">
        <v>0.28000000000000003</v>
      </c>
      <c r="L53" s="14">
        <v>0.28000000000000003</v>
      </c>
      <c r="M53" s="14">
        <v>0.28000000000000003</v>
      </c>
      <c r="N53" s="31" t="s">
        <v>179</v>
      </c>
      <c r="O53" s="34" t="s">
        <v>244</v>
      </c>
      <c r="P53" s="34" t="s">
        <v>309</v>
      </c>
      <c r="Q53" s="10" t="s">
        <v>303</v>
      </c>
      <c r="R53" s="10" t="s">
        <v>217</v>
      </c>
    </row>
    <row r="54" spans="1:18">
      <c r="A54" s="29">
        <v>46</v>
      </c>
      <c r="B54" s="216"/>
      <c r="C54" s="211"/>
      <c r="D54" s="213"/>
      <c r="E54" s="215"/>
      <c r="F54" s="215"/>
      <c r="G54" s="215"/>
      <c r="H54" s="12" t="s">
        <v>86</v>
      </c>
      <c r="I54" s="13">
        <v>4</v>
      </c>
      <c r="J54" s="144" t="s">
        <v>75</v>
      </c>
      <c r="K54" s="14">
        <v>1.56</v>
      </c>
      <c r="L54" s="14">
        <v>1.56</v>
      </c>
      <c r="M54" s="14">
        <v>1.56</v>
      </c>
      <c r="N54" s="31" t="s">
        <v>180</v>
      </c>
      <c r="O54" s="34" t="s">
        <v>245</v>
      </c>
      <c r="P54" s="34" t="s">
        <v>309</v>
      </c>
      <c r="Q54" s="10" t="s">
        <v>303</v>
      </c>
      <c r="R54" s="10" t="s">
        <v>217</v>
      </c>
    </row>
    <row r="55" spans="1:18">
      <c r="A55" s="29">
        <v>47</v>
      </c>
      <c r="B55" s="216"/>
      <c r="C55" s="211"/>
      <c r="D55" s="213"/>
      <c r="E55" s="207"/>
      <c r="F55" s="207"/>
      <c r="G55" s="207"/>
      <c r="H55" s="12" t="s">
        <v>181</v>
      </c>
      <c r="I55" s="13">
        <v>4</v>
      </c>
      <c r="J55" s="144" t="s">
        <v>75</v>
      </c>
      <c r="K55" s="14">
        <v>0.36</v>
      </c>
      <c r="L55" s="14">
        <v>0.36</v>
      </c>
      <c r="M55" s="14">
        <v>0.36</v>
      </c>
      <c r="N55" s="31" t="s">
        <v>182</v>
      </c>
      <c r="O55" s="34" t="s">
        <v>246</v>
      </c>
      <c r="P55" s="34" t="s">
        <v>309</v>
      </c>
      <c r="Q55" s="10" t="s">
        <v>303</v>
      </c>
      <c r="R55" s="10" t="s">
        <v>217</v>
      </c>
    </row>
    <row r="56" spans="1:18">
      <c r="A56" s="29">
        <v>48</v>
      </c>
      <c r="B56" s="12" t="s">
        <v>183</v>
      </c>
      <c r="C56" s="26">
        <v>5432181169</v>
      </c>
      <c r="D56" s="26">
        <v>200734380</v>
      </c>
      <c r="E56" s="29" t="s">
        <v>12</v>
      </c>
      <c r="F56" s="29" t="s">
        <v>11</v>
      </c>
      <c r="G56" s="29" t="s">
        <v>12</v>
      </c>
      <c r="H56" s="12" t="s">
        <v>93</v>
      </c>
      <c r="I56" s="13">
        <v>4</v>
      </c>
      <c r="J56" s="144" t="s">
        <v>75</v>
      </c>
      <c r="K56" s="14">
        <v>0.42</v>
      </c>
      <c r="L56" s="14">
        <v>0.42</v>
      </c>
      <c r="M56" s="14">
        <v>0.42</v>
      </c>
      <c r="N56" s="31" t="s">
        <v>184</v>
      </c>
      <c r="O56" s="34" t="s">
        <v>281</v>
      </c>
      <c r="P56" s="34" t="s">
        <v>309</v>
      </c>
      <c r="Q56" s="10" t="s">
        <v>303</v>
      </c>
      <c r="R56" s="10" t="s">
        <v>217</v>
      </c>
    </row>
    <row r="57" spans="1:18">
      <c r="A57" s="29">
        <v>49</v>
      </c>
      <c r="B57" s="12" t="s">
        <v>187</v>
      </c>
      <c r="C57" s="26">
        <v>5432183582</v>
      </c>
      <c r="D57" s="26">
        <v>365125859</v>
      </c>
      <c r="E57" s="29" t="s">
        <v>12</v>
      </c>
      <c r="F57" s="29" t="s">
        <v>11</v>
      </c>
      <c r="G57" s="29" t="s">
        <v>12</v>
      </c>
      <c r="H57" s="16" t="s">
        <v>74</v>
      </c>
      <c r="I57" s="17">
        <v>8</v>
      </c>
      <c r="J57" s="144" t="s">
        <v>75</v>
      </c>
      <c r="K57" s="138">
        <v>0.19</v>
      </c>
      <c r="L57" s="138">
        <v>0.19</v>
      </c>
      <c r="M57" s="138">
        <v>0.19</v>
      </c>
      <c r="N57" s="31" t="s">
        <v>188</v>
      </c>
      <c r="O57" s="34" t="s">
        <v>251</v>
      </c>
      <c r="P57" s="34" t="s">
        <v>309</v>
      </c>
      <c r="Q57" s="10" t="s">
        <v>303</v>
      </c>
      <c r="R57" s="10" t="s">
        <v>217</v>
      </c>
    </row>
    <row r="58" spans="1:18">
      <c r="A58" s="29">
        <v>50</v>
      </c>
      <c r="B58" s="12" t="s">
        <v>189</v>
      </c>
      <c r="C58" s="26">
        <v>5432183599</v>
      </c>
      <c r="D58" s="26">
        <v>365125925</v>
      </c>
      <c r="E58" s="29" t="s">
        <v>12</v>
      </c>
      <c r="F58" s="29" t="s">
        <v>11</v>
      </c>
      <c r="G58" s="29" t="s">
        <v>12</v>
      </c>
      <c r="H58" s="12" t="s">
        <v>74</v>
      </c>
      <c r="I58" s="13">
        <v>4</v>
      </c>
      <c r="J58" s="144" t="s">
        <v>75</v>
      </c>
      <c r="K58" s="14">
        <v>0.9</v>
      </c>
      <c r="L58" s="14">
        <v>0.9</v>
      </c>
      <c r="M58" s="14">
        <v>0.9</v>
      </c>
      <c r="N58" s="31" t="s">
        <v>190</v>
      </c>
      <c r="O58" s="34" t="s">
        <v>252</v>
      </c>
      <c r="P58" s="34" t="s">
        <v>309</v>
      </c>
      <c r="Q58" s="10" t="s">
        <v>303</v>
      </c>
      <c r="R58" s="10" t="s">
        <v>217</v>
      </c>
    </row>
    <row r="59" spans="1:18">
      <c r="A59" s="71"/>
      <c r="H59" s="22"/>
      <c r="I59" s="23"/>
      <c r="J59" s="23"/>
      <c r="K59" s="24"/>
      <c r="L59" s="24"/>
      <c r="M59" s="140"/>
    </row>
    <row r="61" spans="1:18">
      <c r="J61" s="77"/>
      <c r="K61" s="146"/>
    </row>
    <row r="62" spans="1:18">
      <c r="J62" s="77"/>
      <c r="K62" s="146"/>
    </row>
  </sheetData>
  <mergeCells count="81">
    <mergeCell ref="L23:L25"/>
    <mergeCell ref="M23:M25"/>
    <mergeCell ref="L35:L36"/>
    <mergeCell ref="M35:M36"/>
    <mergeCell ref="A44:A45"/>
    <mergeCell ref="C30:C31"/>
    <mergeCell ref="D30:D31"/>
    <mergeCell ref="B30:B31"/>
    <mergeCell ref="G30:G31"/>
    <mergeCell ref="G35:G36"/>
    <mergeCell ref="E30:E31"/>
    <mergeCell ref="F30:F31"/>
    <mergeCell ref="F35:F36"/>
    <mergeCell ref="E35:E36"/>
    <mergeCell ref="C35:C36"/>
    <mergeCell ref="D35:D36"/>
    <mergeCell ref="B12:B13"/>
    <mergeCell ref="B23:B25"/>
    <mergeCell ref="K23:K25"/>
    <mergeCell ref="C12:C13"/>
    <mergeCell ref="D12:D13"/>
    <mergeCell ref="C23:C25"/>
    <mergeCell ref="D23:D25"/>
    <mergeCell ref="E23:E25"/>
    <mergeCell ref="F23:F25"/>
    <mergeCell ref="G23:G25"/>
    <mergeCell ref="E12:E13"/>
    <mergeCell ref="F12:F13"/>
    <mergeCell ref="G12:G13"/>
    <mergeCell ref="R6:R7"/>
    <mergeCell ref="K6:M6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N6:N7"/>
    <mergeCell ref="O6:O7"/>
    <mergeCell ref="P6:P7"/>
    <mergeCell ref="Q6:Q7"/>
    <mergeCell ref="R12:R13"/>
    <mergeCell ref="R23:R25"/>
    <mergeCell ref="B53:B55"/>
    <mergeCell ref="B35:B36"/>
    <mergeCell ref="K35:K36"/>
    <mergeCell ref="B44:B45"/>
    <mergeCell ref="H44:H45"/>
    <mergeCell ref="I44:I45"/>
    <mergeCell ref="B50:B51"/>
    <mergeCell ref="C50:C51"/>
    <mergeCell ref="D50:D51"/>
    <mergeCell ref="C53:C55"/>
    <mergeCell ref="R35:R36"/>
    <mergeCell ref="E50:E51"/>
    <mergeCell ref="F50:F51"/>
    <mergeCell ref="G50:G51"/>
    <mergeCell ref="D53:D55"/>
    <mergeCell ref="N44:N45"/>
    <mergeCell ref="D48:D49"/>
    <mergeCell ref="E53:E55"/>
    <mergeCell ref="F53:F55"/>
    <mergeCell ref="G53:G55"/>
    <mergeCell ref="F48:F49"/>
    <mergeCell ref="G48:G49"/>
    <mergeCell ref="E48:E49"/>
    <mergeCell ref="R44:R45"/>
    <mergeCell ref="P44:P45"/>
    <mergeCell ref="Q44:Q45"/>
    <mergeCell ref="O44:O45"/>
    <mergeCell ref="B48:B49"/>
    <mergeCell ref="C44:C45"/>
    <mergeCell ref="D44:D45"/>
    <mergeCell ref="E44:E45"/>
    <mergeCell ref="F44:F45"/>
    <mergeCell ref="G44:G45"/>
    <mergeCell ref="C48:C49"/>
  </mergeCells>
  <pageMargins left="0.70866141732283472" right="0.70866141732283472" top="0.55118110236220474" bottom="0.55118110236220474" header="0.31496062992125984" footer="0.31496062992125984"/>
  <pageSetup paperSize="8" scale="70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7"/>
  <sheetViews>
    <sheetView workbookViewId="0">
      <selection sqref="A1:Q57"/>
    </sheetView>
  </sheetViews>
  <sheetFormatPr defaultRowHeight="15"/>
  <sheetData>
    <row r="1" spans="1:17" ht="114.75">
      <c r="A1" s="98" t="s">
        <v>69</v>
      </c>
      <c r="B1" s="98" t="s">
        <v>201</v>
      </c>
      <c r="C1" s="98" t="s">
        <v>222</v>
      </c>
      <c r="D1" s="98" t="s">
        <v>223</v>
      </c>
      <c r="E1" s="98" t="s">
        <v>199</v>
      </c>
      <c r="F1" s="98" t="s">
        <v>5</v>
      </c>
      <c r="G1" s="98" t="s">
        <v>200</v>
      </c>
      <c r="H1" s="98" t="s">
        <v>70</v>
      </c>
      <c r="I1" s="11" t="s">
        <v>71</v>
      </c>
      <c r="J1" s="98" t="s">
        <v>72</v>
      </c>
      <c r="K1" s="11" t="s">
        <v>196</v>
      </c>
      <c r="L1" s="11" t="s">
        <v>192</v>
      </c>
      <c r="M1" s="8" t="s">
        <v>191</v>
      </c>
      <c r="N1" s="55" t="s">
        <v>228</v>
      </c>
      <c r="O1" s="55" t="s">
        <v>219</v>
      </c>
      <c r="P1" s="9" t="s">
        <v>221</v>
      </c>
      <c r="Q1" s="9" t="s">
        <v>220</v>
      </c>
    </row>
    <row r="2" spans="1:17">
      <c r="A2" s="98">
        <v>1</v>
      </c>
      <c r="B2" s="12" t="s">
        <v>73</v>
      </c>
      <c r="C2" s="26">
        <v>5432183949</v>
      </c>
      <c r="D2" s="26">
        <v>365866685</v>
      </c>
      <c r="E2" s="29" t="s">
        <v>12</v>
      </c>
      <c r="F2" s="29" t="s">
        <v>11</v>
      </c>
      <c r="G2" s="29" t="s">
        <v>12</v>
      </c>
      <c r="H2" s="12" t="s">
        <v>74</v>
      </c>
      <c r="I2" s="13">
        <v>4</v>
      </c>
      <c r="J2" s="13" t="s">
        <v>75</v>
      </c>
      <c r="K2" s="14">
        <f>L2/1000</f>
        <v>0.08</v>
      </c>
      <c r="L2" s="15">
        <v>80</v>
      </c>
      <c r="M2" s="31" t="s">
        <v>76</v>
      </c>
      <c r="N2" s="34" t="s">
        <v>267</v>
      </c>
      <c r="O2" s="34" t="s">
        <v>218</v>
      </c>
      <c r="P2" s="10" t="s">
        <v>285</v>
      </c>
      <c r="Q2" s="10" t="s">
        <v>217</v>
      </c>
    </row>
    <row r="3" spans="1:17">
      <c r="A3" s="98">
        <v>2</v>
      </c>
      <c r="B3" s="12" t="s">
        <v>77</v>
      </c>
      <c r="C3" s="26">
        <v>5432158868</v>
      </c>
      <c r="D3" s="101" t="s">
        <v>224</v>
      </c>
      <c r="E3" s="29" t="s">
        <v>12</v>
      </c>
      <c r="F3" s="29" t="s">
        <v>11</v>
      </c>
      <c r="G3" s="29" t="s">
        <v>12</v>
      </c>
      <c r="H3" s="12" t="s">
        <v>74</v>
      </c>
      <c r="I3" s="13">
        <v>4</v>
      </c>
      <c r="J3" s="13" t="s">
        <v>75</v>
      </c>
      <c r="K3" s="14">
        <f>L3/1000</f>
        <v>1.607</v>
      </c>
      <c r="L3" s="15">
        <v>1607</v>
      </c>
      <c r="M3" s="31" t="s">
        <v>78</v>
      </c>
      <c r="N3" s="34" t="s">
        <v>266</v>
      </c>
      <c r="O3" s="34" t="s">
        <v>218</v>
      </c>
      <c r="P3" s="10" t="s">
        <v>285</v>
      </c>
      <c r="Q3" s="10" t="s">
        <v>217</v>
      </c>
    </row>
    <row r="4" spans="1:17">
      <c r="A4" s="98">
        <v>3</v>
      </c>
      <c r="B4" s="12" t="s">
        <v>79</v>
      </c>
      <c r="C4" s="26">
        <v>5432160368</v>
      </c>
      <c r="D4" s="26">
        <v>200238787</v>
      </c>
      <c r="E4" s="29" t="s">
        <v>12</v>
      </c>
      <c r="F4" s="29" t="s">
        <v>11</v>
      </c>
      <c r="G4" s="29" t="s">
        <v>12</v>
      </c>
      <c r="H4" s="12" t="s">
        <v>74</v>
      </c>
      <c r="I4" s="13">
        <v>8</v>
      </c>
      <c r="J4" s="13" t="s">
        <v>75</v>
      </c>
      <c r="K4" s="14">
        <f>L4/1000</f>
        <v>1.821</v>
      </c>
      <c r="L4" s="15">
        <v>1821</v>
      </c>
      <c r="M4" s="31" t="s">
        <v>80</v>
      </c>
      <c r="N4" s="34" t="s">
        <v>271</v>
      </c>
      <c r="O4" s="34" t="s">
        <v>218</v>
      </c>
      <c r="P4" s="10" t="s">
        <v>285</v>
      </c>
      <c r="Q4" s="10" t="s">
        <v>217</v>
      </c>
    </row>
    <row r="5" spans="1:17">
      <c r="A5" s="98">
        <v>4</v>
      </c>
      <c r="B5" s="12" t="s">
        <v>81</v>
      </c>
      <c r="C5" s="26">
        <v>5432183866</v>
      </c>
      <c r="D5" s="26">
        <v>365866745</v>
      </c>
      <c r="E5" s="29" t="s">
        <v>12</v>
      </c>
      <c r="F5" s="29" t="s">
        <v>11</v>
      </c>
      <c r="G5" s="29" t="s">
        <v>12</v>
      </c>
      <c r="H5" s="16" t="s">
        <v>74</v>
      </c>
      <c r="I5" s="17">
        <v>10</v>
      </c>
      <c r="J5" s="17" t="s">
        <v>75</v>
      </c>
      <c r="K5" s="97">
        <f>L5/1000</f>
        <v>1.4019999999999999</v>
      </c>
      <c r="L5" s="15">
        <v>1402</v>
      </c>
      <c r="M5" s="31" t="s">
        <v>82</v>
      </c>
      <c r="N5" s="34" t="s">
        <v>268</v>
      </c>
      <c r="O5" s="34" t="s">
        <v>218</v>
      </c>
      <c r="P5" s="10" t="s">
        <v>285</v>
      </c>
      <c r="Q5" s="10" t="s">
        <v>217</v>
      </c>
    </row>
    <row r="6" spans="1:17">
      <c r="A6" s="238">
        <v>5</v>
      </c>
      <c r="B6" s="235" t="s">
        <v>83</v>
      </c>
      <c r="C6" s="211">
        <v>5432168128</v>
      </c>
      <c r="D6" s="211">
        <v>200315714</v>
      </c>
      <c r="E6" s="212" t="s">
        <v>12</v>
      </c>
      <c r="F6" s="212" t="s">
        <v>11</v>
      </c>
      <c r="G6" s="212" t="s">
        <v>12</v>
      </c>
      <c r="H6" s="16" t="s">
        <v>84</v>
      </c>
      <c r="I6" s="17">
        <v>4</v>
      </c>
      <c r="J6" s="17" t="s">
        <v>75</v>
      </c>
      <c r="K6" s="97">
        <v>1.48</v>
      </c>
      <c r="L6" s="236">
        <v>2960</v>
      </c>
      <c r="M6" s="10" t="s">
        <v>85</v>
      </c>
      <c r="N6" s="39" t="s">
        <v>269</v>
      </c>
      <c r="O6" s="34" t="s">
        <v>218</v>
      </c>
      <c r="P6" s="10" t="s">
        <v>285</v>
      </c>
      <c r="Q6" s="205" t="s">
        <v>217</v>
      </c>
    </row>
    <row r="7" spans="1:17">
      <c r="A7" s="240"/>
      <c r="B7" s="235"/>
      <c r="C7" s="211"/>
      <c r="D7" s="211"/>
      <c r="E7" s="155"/>
      <c r="F7" s="155"/>
      <c r="G7" s="155"/>
      <c r="H7" s="16" t="s">
        <v>86</v>
      </c>
      <c r="I7" s="17">
        <v>10</v>
      </c>
      <c r="J7" s="17" t="s">
        <v>75</v>
      </c>
      <c r="K7" s="97">
        <v>1.48</v>
      </c>
      <c r="L7" s="237"/>
      <c r="M7" s="10" t="s">
        <v>87</v>
      </c>
      <c r="N7" s="37" t="s">
        <v>270</v>
      </c>
      <c r="O7" s="34" t="s">
        <v>218</v>
      </c>
      <c r="P7" s="10" t="s">
        <v>285</v>
      </c>
      <c r="Q7" s="155"/>
    </row>
    <row r="8" spans="1:17">
      <c r="A8" s="98">
        <v>6</v>
      </c>
      <c r="B8" s="12" t="s">
        <v>88</v>
      </c>
      <c r="C8" s="26">
        <v>5432152311</v>
      </c>
      <c r="D8" s="26">
        <v>200193694</v>
      </c>
      <c r="E8" s="29" t="s">
        <v>12</v>
      </c>
      <c r="F8" s="29" t="s">
        <v>11</v>
      </c>
      <c r="G8" s="29" t="s">
        <v>12</v>
      </c>
      <c r="H8" s="12" t="s">
        <v>74</v>
      </c>
      <c r="I8" s="13">
        <v>4</v>
      </c>
      <c r="J8" s="13" t="s">
        <v>75</v>
      </c>
      <c r="K8" s="14">
        <f t="shared" ref="K8:K19" si="0">L8/1000</f>
        <v>1.266</v>
      </c>
      <c r="L8" s="15">
        <v>1266</v>
      </c>
      <c r="M8" s="31" t="s">
        <v>89</v>
      </c>
      <c r="N8" s="34" t="s">
        <v>274</v>
      </c>
      <c r="O8" s="34" t="s">
        <v>218</v>
      </c>
      <c r="P8" s="10" t="s">
        <v>285</v>
      </c>
      <c r="Q8" s="10" t="s">
        <v>217</v>
      </c>
    </row>
    <row r="9" spans="1:17">
      <c r="A9" s="98">
        <v>7</v>
      </c>
      <c r="B9" s="12" t="s">
        <v>90</v>
      </c>
      <c r="C9" s="26">
        <v>5432181301</v>
      </c>
      <c r="D9" s="100">
        <v>200759859</v>
      </c>
      <c r="E9" s="29" t="s">
        <v>12</v>
      </c>
      <c r="F9" s="29" t="s">
        <v>11</v>
      </c>
      <c r="G9" s="29" t="s">
        <v>12</v>
      </c>
      <c r="H9" s="12" t="s">
        <v>74</v>
      </c>
      <c r="I9" s="13">
        <v>4</v>
      </c>
      <c r="J9" s="13" t="s">
        <v>75</v>
      </c>
      <c r="K9" s="14">
        <f t="shared" si="0"/>
        <v>0.96</v>
      </c>
      <c r="L9" s="15">
        <v>960</v>
      </c>
      <c r="M9" s="31" t="s">
        <v>91</v>
      </c>
      <c r="N9" s="34" t="s">
        <v>250</v>
      </c>
      <c r="O9" s="34" t="s">
        <v>218</v>
      </c>
      <c r="P9" s="10" t="s">
        <v>285</v>
      </c>
      <c r="Q9" s="10" t="s">
        <v>217</v>
      </c>
    </row>
    <row r="10" spans="1:17">
      <c r="A10" s="98">
        <v>8</v>
      </c>
      <c r="B10" s="12" t="s">
        <v>92</v>
      </c>
      <c r="C10" s="26">
        <v>5432168358</v>
      </c>
      <c r="D10" s="100">
        <v>200315737</v>
      </c>
      <c r="E10" s="29" t="s">
        <v>12</v>
      </c>
      <c r="F10" s="29" t="s">
        <v>11</v>
      </c>
      <c r="G10" s="29" t="s">
        <v>12</v>
      </c>
      <c r="H10" s="12" t="s">
        <v>93</v>
      </c>
      <c r="I10" s="13">
        <v>3</v>
      </c>
      <c r="J10" s="13" t="s">
        <v>75</v>
      </c>
      <c r="K10" s="14">
        <f t="shared" si="0"/>
        <v>0.15</v>
      </c>
      <c r="L10" s="15">
        <v>150</v>
      </c>
      <c r="M10" s="31" t="s">
        <v>94</v>
      </c>
      <c r="N10" s="34" t="s">
        <v>282</v>
      </c>
      <c r="O10" s="34" t="s">
        <v>218</v>
      </c>
      <c r="P10" s="10" t="s">
        <v>285</v>
      </c>
      <c r="Q10" s="10" t="s">
        <v>217</v>
      </c>
    </row>
    <row r="11" spans="1:17">
      <c r="A11" s="98">
        <v>9</v>
      </c>
      <c r="B11" s="12" t="s">
        <v>95</v>
      </c>
      <c r="C11" s="26">
        <v>5432183493</v>
      </c>
      <c r="D11" s="26">
        <v>364882699</v>
      </c>
      <c r="E11" s="29" t="s">
        <v>12</v>
      </c>
      <c r="F11" s="29" t="s">
        <v>11</v>
      </c>
      <c r="G11" s="29" t="s">
        <v>12</v>
      </c>
      <c r="H11" s="12" t="s">
        <v>93</v>
      </c>
      <c r="I11" s="18">
        <v>1</v>
      </c>
      <c r="J11" s="13" t="s">
        <v>75</v>
      </c>
      <c r="K11" s="14">
        <f t="shared" si="0"/>
        <v>0.39200000000000002</v>
      </c>
      <c r="L11" s="15">
        <v>392</v>
      </c>
      <c r="M11" s="31" t="s">
        <v>96</v>
      </c>
      <c r="N11" s="34" t="s">
        <v>249</v>
      </c>
      <c r="O11" s="34" t="s">
        <v>218</v>
      </c>
      <c r="P11" s="10" t="s">
        <v>285</v>
      </c>
      <c r="Q11" s="10" t="s">
        <v>217</v>
      </c>
    </row>
    <row r="12" spans="1:17">
      <c r="A12" s="98">
        <v>10</v>
      </c>
      <c r="B12" s="12" t="s">
        <v>97</v>
      </c>
      <c r="C12" s="26">
        <v>5432183843</v>
      </c>
      <c r="D12" s="26">
        <v>365866857</v>
      </c>
      <c r="E12" s="29" t="s">
        <v>12</v>
      </c>
      <c r="F12" s="29" t="s">
        <v>11</v>
      </c>
      <c r="G12" s="29" t="s">
        <v>12</v>
      </c>
      <c r="H12" s="12" t="s">
        <v>93</v>
      </c>
      <c r="I12" s="13">
        <v>4</v>
      </c>
      <c r="J12" s="13" t="s">
        <v>75</v>
      </c>
      <c r="K12" s="14">
        <f t="shared" si="0"/>
        <v>2.0369999999999999</v>
      </c>
      <c r="L12" s="15">
        <v>2037</v>
      </c>
      <c r="M12" s="31" t="s">
        <v>98</v>
      </c>
      <c r="N12" s="34" t="s">
        <v>278</v>
      </c>
      <c r="O12" s="34" t="s">
        <v>218</v>
      </c>
      <c r="P12" s="10" t="s">
        <v>285</v>
      </c>
      <c r="Q12" s="10" t="s">
        <v>217</v>
      </c>
    </row>
    <row r="13" spans="1:17">
      <c r="A13" s="98">
        <v>11</v>
      </c>
      <c r="B13" s="12" t="s">
        <v>99</v>
      </c>
      <c r="C13" s="26">
        <v>5432183889</v>
      </c>
      <c r="D13" s="26">
        <v>365867383</v>
      </c>
      <c r="E13" s="29" t="s">
        <v>12</v>
      </c>
      <c r="F13" s="29" t="s">
        <v>11</v>
      </c>
      <c r="G13" s="29" t="s">
        <v>12</v>
      </c>
      <c r="H13" s="12" t="s">
        <v>93</v>
      </c>
      <c r="I13" s="13">
        <v>4</v>
      </c>
      <c r="J13" s="13" t="s">
        <v>75</v>
      </c>
      <c r="K13" s="14">
        <f t="shared" si="0"/>
        <v>8.2000000000000003E-2</v>
      </c>
      <c r="L13" s="15">
        <v>82</v>
      </c>
      <c r="M13" s="31" t="s">
        <v>100</v>
      </c>
      <c r="N13" s="34" t="s">
        <v>280</v>
      </c>
      <c r="O13" s="34" t="s">
        <v>218</v>
      </c>
      <c r="P13" s="10" t="s">
        <v>285</v>
      </c>
      <c r="Q13" s="10" t="s">
        <v>217</v>
      </c>
    </row>
    <row r="14" spans="1:17">
      <c r="A14" s="98">
        <v>12</v>
      </c>
      <c r="B14" s="12" t="s">
        <v>101</v>
      </c>
      <c r="C14" s="26">
        <v>5432168134</v>
      </c>
      <c r="D14" s="26">
        <v>200315810</v>
      </c>
      <c r="E14" s="29" t="s">
        <v>12</v>
      </c>
      <c r="F14" s="29" t="s">
        <v>11</v>
      </c>
      <c r="G14" s="29" t="s">
        <v>12</v>
      </c>
      <c r="H14" s="12" t="s">
        <v>93</v>
      </c>
      <c r="I14" s="13">
        <v>4</v>
      </c>
      <c r="J14" s="13" t="s">
        <v>75</v>
      </c>
      <c r="K14" s="14">
        <f t="shared" si="0"/>
        <v>2.41</v>
      </c>
      <c r="L14" s="15">
        <v>2410</v>
      </c>
      <c r="M14" s="31" t="s">
        <v>102</v>
      </c>
      <c r="N14" s="34" t="s">
        <v>279</v>
      </c>
      <c r="O14" s="34" t="s">
        <v>218</v>
      </c>
      <c r="P14" s="10" t="s">
        <v>285</v>
      </c>
      <c r="Q14" s="10" t="s">
        <v>217</v>
      </c>
    </row>
    <row r="15" spans="1:17">
      <c r="A15" s="98">
        <v>13</v>
      </c>
      <c r="B15" s="12" t="s">
        <v>105</v>
      </c>
      <c r="C15" s="26">
        <v>5432183607</v>
      </c>
      <c r="D15" s="26">
        <v>365125813</v>
      </c>
      <c r="E15" s="29" t="s">
        <v>12</v>
      </c>
      <c r="F15" s="29" t="s">
        <v>11</v>
      </c>
      <c r="G15" s="29" t="s">
        <v>12</v>
      </c>
      <c r="H15" s="12" t="s">
        <v>74</v>
      </c>
      <c r="I15" s="13">
        <v>4</v>
      </c>
      <c r="J15" s="13" t="s">
        <v>75</v>
      </c>
      <c r="K15" s="14">
        <f t="shared" si="0"/>
        <v>0.55000000000000004</v>
      </c>
      <c r="L15" s="15">
        <v>550</v>
      </c>
      <c r="M15" s="31" t="s">
        <v>106</v>
      </c>
      <c r="N15" s="34" t="s">
        <v>253</v>
      </c>
      <c r="O15" s="34" t="s">
        <v>218</v>
      </c>
      <c r="P15" s="10" t="s">
        <v>285</v>
      </c>
      <c r="Q15" s="10" t="s">
        <v>217</v>
      </c>
    </row>
    <row r="16" spans="1:17">
      <c r="A16" s="98">
        <v>14</v>
      </c>
      <c r="B16" s="12" t="s">
        <v>107</v>
      </c>
      <c r="C16" s="26">
        <v>5432182306</v>
      </c>
      <c r="D16" s="26">
        <v>360273294</v>
      </c>
      <c r="E16" s="29" t="s">
        <v>12</v>
      </c>
      <c r="F16" s="29" t="s">
        <v>11</v>
      </c>
      <c r="G16" s="29" t="s">
        <v>12</v>
      </c>
      <c r="H16" s="12" t="s">
        <v>74</v>
      </c>
      <c r="I16" s="13">
        <v>4</v>
      </c>
      <c r="J16" s="13" t="s">
        <v>75</v>
      </c>
      <c r="K16" s="14">
        <f t="shared" si="0"/>
        <v>0.24399999999999999</v>
      </c>
      <c r="L16" s="15">
        <v>244</v>
      </c>
      <c r="M16" s="31" t="s">
        <v>108</v>
      </c>
      <c r="N16" s="34" t="s">
        <v>254</v>
      </c>
      <c r="O16" s="34" t="s">
        <v>218</v>
      </c>
      <c r="P16" s="10" t="s">
        <v>285</v>
      </c>
      <c r="Q16" s="10" t="s">
        <v>217</v>
      </c>
    </row>
    <row r="17" spans="1:17">
      <c r="A17" s="21">
        <v>15</v>
      </c>
      <c r="B17" s="12" t="s">
        <v>109</v>
      </c>
      <c r="C17" s="13" t="s">
        <v>227</v>
      </c>
      <c r="D17" s="13" t="s">
        <v>227</v>
      </c>
      <c r="E17" s="29" t="s">
        <v>12</v>
      </c>
      <c r="F17" s="29" t="s">
        <v>11</v>
      </c>
      <c r="G17" s="29" t="s">
        <v>12</v>
      </c>
      <c r="H17" s="12" t="s">
        <v>93</v>
      </c>
      <c r="I17" s="18">
        <v>1</v>
      </c>
      <c r="J17" s="13" t="s">
        <v>75</v>
      </c>
      <c r="K17" s="14">
        <f t="shared" si="0"/>
        <v>0.46899999999999997</v>
      </c>
      <c r="L17" s="15">
        <v>469</v>
      </c>
      <c r="M17" s="31" t="s">
        <v>110</v>
      </c>
      <c r="N17" s="34" t="s">
        <v>240</v>
      </c>
      <c r="O17" s="34" t="s">
        <v>218</v>
      </c>
      <c r="P17" s="10" t="s">
        <v>285</v>
      </c>
      <c r="Q17" s="10" t="s">
        <v>217</v>
      </c>
    </row>
    <row r="18" spans="1:17">
      <c r="A18" s="21">
        <v>16</v>
      </c>
      <c r="B18" s="12" t="s">
        <v>111</v>
      </c>
      <c r="C18" s="13" t="s">
        <v>227</v>
      </c>
      <c r="D18" s="13" t="s">
        <v>227</v>
      </c>
      <c r="E18" s="29" t="s">
        <v>12</v>
      </c>
      <c r="F18" s="29" t="s">
        <v>11</v>
      </c>
      <c r="G18" s="29" t="s">
        <v>12</v>
      </c>
      <c r="H18" s="12" t="s">
        <v>93</v>
      </c>
      <c r="I18" s="18">
        <v>1</v>
      </c>
      <c r="J18" s="13" t="s">
        <v>75</v>
      </c>
      <c r="K18" s="14">
        <f t="shared" si="0"/>
        <v>0.69099999999999995</v>
      </c>
      <c r="L18" s="15">
        <v>691</v>
      </c>
      <c r="M18" s="31" t="s">
        <v>112</v>
      </c>
      <c r="N18" s="34" t="s">
        <v>241</v>
      </c>
      <c r="O18" s="34" t="s">
        <v>218</v>
      </c>
      <c r="P18" s="10" t="s">
        <v>285</v>
      </c>
      <c r="Q18" s="10" t="s">
        <v>217</v>
      </c>
    </row>
    <row r="19" spans="1:17">
      <c r="A19" s="238">
        <v>17</v>
      </c>
      <c r="B19" s="216" t="s">
        <v>113</v>
      </c>
      <c r="C19" s="211">
        <v>5432168051</v>
      </c>
      <c r="D19" s="211">
        <v>200309270</v>
      </c>
      <c r="E19" s="212" t="s">
        <v>12</v>
      </c>
      <c r="F19" s="212" t="s">
        <v>11</v>
      </c>
      <c r="G19" s="212" t="s">
        <v>12</v>
      </c>
      <c r="H19" s="16" t="s">
        <v>114</v>
      </c>
      <c r="I19" s="17">
        <v>1</v>
      </c>
      <c r="J19" s="17" t="s">
        <v>75</v>
      </c>
      <c r="K19" s="217">
        <f t="shared" si="0"/>
        <v>3.85</v>
      </c>
      <c r="L19" s="241">
        <v>3850</v>
      </c>
      <c r="M19" s="31" t="s">
        <v>115</v>
      </c>
      <c r="N19" s="34" t="s">
        <v>229</v>
      </c>
      <c r="O19" s="34" t="s">
        <v>218</v>
      </c>
      <c r="P19" s="10" t="s">
        <v>285</v>
      </c>
      <c r="Q19" s="205" t="s">
        <v>217</v>
      </c>
    </row>
    <row r="20" spans="1:17">
      <c r="A20" s="239"/>
      <c r="B20" s="216"/>
      <c r="C20" s="211"/>
      <c r="D20" s="211"/>
      <c r="E20" s="215"/>
      <c r="F20" s="215"/>
      <c r="G20" s="215"/>
      <c r="H20" s="16" t="s">
        <v>116</v>
      </c>
      <c r="I20" s="17">
        <v>4</v>
      </c>
      <c r="J20" s="17" t="s">
        <v>75</v>
      </c>
      <c r="K20" s="217"/>
      <c r="L20" s="242"/>
      <c r="M20" s="31" t="s">
        <v>117</v>
      </c>
      <c r="N20" s="36" t="s">
        <v>230</v>
      </c>
      <c r="O20" s="34" t="s">
        <v>218</v>
      </c>
      <c r="P20" s="10" t="s">
        <v>285</v>
      </c>
      <c r="Q20" s="154"/>
    </row>
    <row r="21" spans="1:17">
      <c r="A21" s="240"/>
      <c r="B21" s="216"/>
      <c r="C21" s="211"/>
      <c r="D21" s="211"/>
      <c r="E21" s="207"/>
      <c r="F21" s="207"/>
      <c r="G21" s="207"/>
      <c r="H21" s="16" t="s">
        <v>118</v>
      </c>
      <c r="I21" s="17">
        <v>8</v>
      </c>
      <c r="J21" s="17" t="s">
        <v>75</v>
      </c>
      <c r="K21" s="217"/>
      <c r="L21" s="243"/>
      <c r="M21" s="31" t="s">
        <v>119</v>
      </c>
      <c r="N21" s="36" t="s">
        <v>238</v>
      </c>
      <c r="O21" s="34" t="s">
        <v>218</v>
      </c>
      <c r="P21" s="10" t="s">
        <v>285</v>
      </c>
      <c r="Q21" s="155"/>
    </row>
    <row r="22" spans="1:17">
      <c r="A22" s="98">
        <v>18</v>
      </c>
      <c r="B22" s="12" t="s">
        <v>120</v>
      </c>
      <c r="C22" s="26">
        <v>5432183895</v>
      </c>
      <c r="D22" s="26">
        <v>365866076</v>
      </c>
      <c r="E22" s="29" t="s">
        <v>12</v>
      </c>
      <c r="F22" s="29" t="s">
        <v>11</v>
      </c>
      <c r="G22" s="29" t="s">
        <v>12</v>
      </c>
      <c r="H22" s="12" t="s">
        <v>93</v>
      </c>
      <c r="I22" s="13">
        <v>4</v>
      </c>
      <c r="J22" s="13" t="s">
        <v>75</v>
      </c>
      <c r="K22" s="14">
        <f>L22/1000</f>
        <v>0.155</v>
      </c>
      <c r="L22" s="15">
        <v>155</v>
      </c>
      <c r="M22" s="31" t="s">
        <v>121</v>
      </c>
      <c r="N22" s="34" t="s">
        <v>242</v>
      </c>
      <c r="O22" s="34" t="s">
        <v>218</v>
      </c>
      <c r="P22" s="10" t="s">
        <v>285</v>
      </c>
      <c r="Q22" s="10" t="s">
        <v>217</v>
      </c>
    </row>
    <row r="23" spans="1:17">
      <c r="A23" s="98">
        <v>19</v>
      </c>
      <c r="B23" s="12" t="s">
        <v>123</v>
      </c>
      <c r="C23" s="26">
        <v>5432152305</v>
      </c>
      <c r="D23" s="26">
        <v>200193665</v>
      </c>
      <c r="E23" s="29" t="s">
        <v>12</v>
      </c>
      <c r="F23" s="29" t="s">
        <v>11</v>
      </c>
      <c r="G23" s="29" t="s">
        <v>12</v>
      </c>
      <c r="H23" s="12" t="s">
        <v>86</v>
      </c>
      <c r="I23" s="13">
        <v>4</v>
      </c>
      <c r="J23" s="13" t="s">
        <v>75</v>
      </c>
      <c r="K23" s="14">
        <f>L23/1000</f>
        <v>0.86399999999999999</v>
      </c>
      <c r="L23" s="15">
        <v>864</v>
      </c>
      <c r="M23" s="31" t="s">
        <v>124</v>
      </c>
      <c r="N23" s="34" t="s">
        <v>261</v>
      </c>
      <c r="O23" s="34" t="s">
        <v>218</v>
      </c>
      <c r="P23" s="10" t="s">
        <v>285</v>
      </c>
      <c r="Q23" s="10" t="s">
        <v>217</v>
      </c>
    </row>
    <row r="24" spans="1:17">
      <c r="A24" s="98">
        <v>20</v>
      </c>
      <c r="B24" s="12" t="s">
        <v>125</v>
      </c>
      <c r="C24" s="26">
        <v>5432183926</v>
      </c>
      <c r="D24" s="26">
        <v>365866969</v>
      </c>
      <c r="E24" s="29" t="s">
        <v>12</v>
      </c>
      <c r="F24" s="29" t="s">
        <v>11</v>
      </c>
      <c r="G24" s="29" t="s">
        <v>12</v>
      </c>
      <c r="H24" s="12" t="s">
        <v>93</v>
      </c>
      <c r="I24" s="13">
        <v>6</v>
      </c>
      <c r="J24" s="13" t="s">
        <v>75</v>
      </c>
      <c r="K24" s="14">
        <f>L24/1000</f>
        <v>2.1160000000000001</v>
      </c>
      <c r="L24" s="15">
        <v>2116</v>
      </c>
      <c r="M24" s="31" t="s">
        <v>126</v>
      </c>
      <c r="N24" s="34" t="s">
        <v>247</v>
      </c>
      <c r="O24" s="34" t="s">
        <v>218</v>
      </c>
      <c r="P24" s="10" t="s">
        <v>285</v>
      </c>
      <c r="Q24" s="10" t="s">
        <v>217</v>
      </c>
    </row>
    <row r="25" spans="1:17">
      <c r="A25" s="98">
        <v>21</v>
      </c>
      <c r="B25" s="12" t="s">
        <v>127</v>
      </c>
      <c r="C25" s="26">
        <v>5432160351</v>
      </c>
      <c r="D25" s="26">
        <v>200238801</v>
      </c>
      <c r="E25" s="29" t="s">
        <v>12</v>
      </c>
      <c r="F25" s="29" t="s">
        <v>11</v>
      </c>
      <c r="G25" s="29" t="s">
        <v>12</v>
      </c>
      <c r="H25" s="12" t="s">
        <v>74</v>
      </c>
      <c r="I25" s="13">
        <v>4</v>
      </c>
      <c r="J25" s="13" t="s">
        <v>75</v>
      </c>
      <c r="K25" s="14">
        <f>L25/1000</f>
        <v>0.66500000000000004</v>
      </c>
      <c r="L25" s="15">
        <v>665</v>
      </c>
      <c r="M25" s="31" t="s">
        <v>128</v>
      </c>
      <c r="N25" s="34" t="s">
        <v>262</v>
      </c>
      <c r="O25" s="34" t="s">
        <v>218</v>
      </c>
      <c r="P25" s="10" t="s">
        <v>285</v>
      </c>
      <c r="Q25" s="10" t="s">
        <v>217</v>
      </c>
    </row>
    <row r="26" spans="1:17">
      <c r="A26" s="238">
        <v>22</v>
      </c>
      <c r="B26" s="216" t="s">
        <v>129</v>
      </c>
      <c r="C26" s="211">
        <v>5432168039</v>
      </c>
      <c r="D26" s="211">
        <v>200309292</v>
      </c>
      <c r="E26" s="212" t="s">
        <v>12</v>
      </c>
      <c r="F26" s="212" t="s">
        <v>11</v>
      </c>
      <c r="G26" s="212" t="s">
        <v>12</v>
      </c>
      <c r="H26" s="12" t="s">
        <v>86</v>
      </c>
      <c r="I26" s="13">
        <v>4</v>
      </c>
      <c r="J26" s="13" t="s">
        <v>75</v>
      </c>
      <c r="K26" s="14">
        <v>3.46</v>
      </c>
      <c r="L26" s="236">
        <v>6921</v>
      </c>
      <c r="M26" s="31" t="s">
        <v>130</v>
      </c>
      <c r="N26" s="34" t="s">
        <v>264</v>
      </c>
      <c r="O26" s="34" t="s">
        <v>218</v>
      </c>
      <c r="P26" s="10" t="s">
        <v>285</v>
      </c>
      <c r="Q26" s="10" t="s">
        <v>217</v>
      </c>
    </row>
    <row r="27" spans="1:17">
      <c r="A27" s="240"/>
      <c r="B27" s="216"/>
      <c r="C27" s="211"/>
      <c r="D27" s="211"/>
      <c r="E27" s="207"/>
      <c r="F27" s="207"/>
      <c r="G27" s="207"/>
      <c r="H27" s="16" t="s">
        <v>131</v>
      </c>
      <c r="I27" s="17">
        <v>4</v>
      </c>
      <c r="J27" s="17" t="s">
        <v>75</v>
      </c>
      <c r="K27" s="97">
        <v>3.46</v>
      </c>
      <c r="L27" s="237"/>
      <c r="M27" s="31" t="s">
        <v>132</v>
      </c>
      <c r="N27" s="34" t="s">
        <v>265</v>
      </c>
      <c r="O27" s="34" t="s">
        <v>218</v>
      </c>
      <c r="P27" s="10" t="s">
        <v>285</v>
      </c>
      <c r="Q27" s="10" t="s">
        <v>217</v>
      </c>
    </row>
    <row r="28" spans="1:17">
      <c r="A28" s="98">
        <v>23</v>
      </c>
      <c r="B28" s="12" t="s">
        <v>133</v>
      </c>
      <c r="C28" s="26">
        <v>5432152328</v>
      </c>
      <c r="D28" s="26">
        <v>200193671</v>
      </c>
      <c r="E28" s="29" t="s">
        <v>12</v>
      </c>
      <c r="F28" s="29" t="s">
        <v>11</v>
      </c>
      <c r="G28" s="29" t="s">
        <v>12</v>
      </c>
      <c r="H28" s="12" t="s">
        <v>74</v>
      </c>
      <c r="I28" s="13">
        <v>4</v>
      </c>
      <c r="J28" s="13" t="s">
        <v>75</v>
      </c>
      <c r="K28" s="14">
        <f>L28/1000</f>
        <v>1.7030000000000001</v>
      </c>
      <c r="L28" s="15">
        <v>1703</v>
      </c>
      <c r="M28" s="31" t="s">
        <v>134</v>
      </c>
      <c r="N28" s="34" t="s">
        <v>263</v>
      </c>
      <c r="O28" s="34" t="s">
        <v>218</v>
      </c>
      <c r="P28" s="10" t="s">
        <v>285</v>
      </c>
      <c r="Q28" s="10" t="s">
        <v>217</v>
      </c>
    </row>
    <row r="29" spans="1:17">
      <c r="A29" s="98">
        <v>24</v>
      </c>
      <c r="B29" s="12" t="s">
        <v>135</v>
      </c>
      <c r="C29" s="26">
        <v>5431743062</v>
      </c>
      <c r="D29" s="101" t="s">
        <v>225</v>
      </c>
      <c r="E29" s="29" t="s">
        <v>12</v>
      </c>
      <c r="F29" s="29" t="s">
        <v>11</v>
      </c>
      <c r="G29" s="29" t="s">
        <v>12</v>
      </c>
      <c r="H29" s="16" t="s">
        <v>93</v>
      </c>
      <c r="I29" s="19">
        <v>1</v>
      </c>
      <c r="J29" s="17" t="s">
        <v>75</v>
      </c>
      <c r="K29" s="97">
        <f>L29/1000</f>
        <v>0.98899999999999999</v>
      </c>
      <c r="L29" s="15">
        <v>989</v>
      </c>
      <c r="M29" s="31" t="s">
        <v>136</v>
      </c>
      <c r="N29" s="34" t="s">
        <v>248</v>
      </c>
      <c r="O29" s="34" t="s">
        <v>218</v>
      </c>
      <c r="P29" s="10" t="s">
        <v>285</v>
      </c>
      <c r="Q29" s="10" t="s">
        <v>217</v>
      </c>
    </row>
    <row r="30" spans="1:17">
      <c r="A30" s="98">
        <v>25</v>
      </c>
      <c r="B30" s="12" t="s">
        <v>137</v>
      </c>
      <c r="C30" s="26">
        <v>5432158874</v>
      </c>
      <c r="D30" s="26">
        <v>200229222</v>
      </c>
      <c r="E30" s="29" t="s">
        <v>12</v>
      </c>
      <c r="F30" s="29" t="s">
        <v>11</v>
      </c>
      <c r="G30" s="29" t="s">
        <v>12</v>
      </c>
      <c r="H30" s="12" t="s">
        <v>93</v>
      </c>
      <c r="I30" s="13">
        <v>4</v>
      </c>
      <c r="J30" s="13" t="s">
        <v>75</v>
      </c>
      <c r="K30" s="14">
        <f>L30/1000</f>
        <v>1.6759999999999999</v>
      </c>
      <c r="L30" s="15">
        <v>1676</v>
      </c>
      <c r="M30" s="31" t="s">
        <v>138</v>
      </c>
      <c r="N30" s="34" t="s">
        <v>231</v>
      </c>
      <c r="O30" s="34" t="s">
        <v>218</v>
      </c>
      <c r="P30" s="10" t="s">
        <v>285</v>
      </c>
      <c r="Q30" s="10" t="s">
        <v>217</v>
      </c>
    </row>
    <row r="31" spans="1:17">
      <c r="A31" s="238">
        <v>26</v>
      </c>
      <c r="B31" s="216" t="s">
        <v>139</v>
      </c>
      <c r="C31" s="211">
        <v>5432168074</v>
      </c>
      <c r="D31" s="211">
        <v>200309286</v>
      </c>
      <c r="E31" s="212" t="s">
        <v>12</v>
      </c>
      <c r="F31" s="212" t="s">
        <v>11</v>
      </c>
      <c r="G31" s="212" t="s">
        <v>12</v>
      </c>
      <c r="H31" s="16" t="s">
        <v>140</v>
      </c>
      <c r="I31" s="17">
        <v>8</v>
      </c>
      <c r="J31" s="17" t="s">
        <v>75</v>
      </c>
      <c r="K31" s="217">
        <f>L31/1000</f>
        <v>0.76900000000000002</v>
      </c>
      <c r="L31" s="241">
        <v>769</v>
      </c>
      <c r="M31" s="31" t="s">
        <v>141</v>
      </c>
      <c r="N31" s="34" t="s">
        <v>232</v>
      </c>
      <c r="O31" s="34" t="s">
        <v>218</v>
      </c>
      <c r="P31" s="10" t="s">
        <v>285</v>
      </c>
      <c r="Q31" s="205" t="s">
        <v>217</v>
      </c>
    </row>
    <row r="32" spans="1:17">
      <c r="A32" s="240"/>
      <c r="B32" s="216"/>
      <c r="C32" s="211"/>
      <c r="D32" s="211"/>
      <c r="E32" s="207"/>
      <c r="F32" s="207"/>
      <c r="G32" s="207"/>
      <c r="H32" s="16" t="s">
        <v>142</v>
      </c>
      <c r="I32" s="17">
        <v>8</v>
      </c>
      <c r="J32" s="17" t="s">
        <v>75</v>
      </c>
      <c r="K32" s="217"/>
      <c r="L32" s="243"/>
      <c r="M32" s="31" t="s">
        <v>143</v>
      </c>
      <c r="N32" s="37" t="s">
        <v>233</v>
      </c>
      <c r="O32" s="34" t="s">
        <v>218</v>
      </c>
      <c r="P32" s="10" t="s">
        <v>285</v>
      </c>
      <c r="Q32" s="155"/>
    </row>
    <row r="33" spans="1:17">
      <c r="A33" s="21">
        <v>27</v>
      </c>
      <c r="B33" s="12" t="s">
        <v>144</v>
      </c>
      <c r="C33" s="13" t="s">
        <v>227</v>
      </c>
      <c r="D33" s="13" t="s">
        <v>227</v>
      </c>
      <c r="E33" s="29" t="s">
        <v>12</v>
      </c>
      <c r="F33" s="29" t="s">
        <v>11</v>
      </c>
      <c r="G33" s="29" t="s">
        <v>12</v>
      </c>
      <c r="H33" s="12" t="s">
        <v>145</v>
      </c>
      <c r="I33" s="13">
        <v>4</v>
      </c>
      <c r="J33" s="13" t="s">
        <v>75</v>
      </c>
      <c r="K33" s="14">
        <f t="shared" ref="K33:K47" si="1">L33/1000</f>
        <v>2.9000000000000001E-2</v>
      </c>
      <c r="L33" s="15">
        <v>29</v>
      </c>
      <c r="M33" s="31" t="s">
        <v>146</v>
      </c>
      <c r="N33" s="34" t="s">
        <v>275</v>
      </c>
      <c r="O33" s="34" t="s">
        <v>218</v>
      </c>
      <c r="P33" s="10" t="s">
        <v>285</v>
      </c>
      <c r="Q33" s="10" t="s">
        <v>217</v>
      </c>
    </row>
    <row r="34" spans="1:17" ht="38.25">
      <c r="A34" s="98">
        <v>28</v>
      </c>
      <c r="B34" s="12" t="s">
        <v>147</v>
      </c>
      <c r="C34" s="26">
        <v>5432160374</v>
      </c>
      <c r="D34" s="26">
        <v>200238793</v>
      </c>
      <c r="E34" s="29" t="s">
        <v>12</v>
      </c>
      <c r="F34" s="29" t="s">
        <v>11</v>
      </c>
      <c r="G34" s="29" t="s">
        <v>12</v>
      </c>
      <c r="H34" s="12" t="s">
        <v>93</v>
      </c>
      <c r="I34" s="13">
        <v>8</v>
      </c>
      <c r="J34" s="13" t="s">
        <v>75</v>
      </c>
      <c r="K34" s="14">
        <f t="shared" si="1"/>
        <v>1.2230000000000001</v>
      </c>
      <c r="L34" s="15">
        <v>1223</v>
      </c>
      <c r="M34" s="32" t="s">
        <v>148</v>
      </c>
      <c r="N34" s="38" t="s">
        <v>234</v>
      </c>
      <c r="O34" s="34" t="s">
        <v>218</v>
      </c>
      <c r="P34" s="10" t="s">
        <v>285</v>
      </c>
      <c r="Q34" s="10" t="s">
        <v>217</v>
      </c>
    </row>
    <row r="35" spans="1:17">
      <c r="A35" s="98">
        <v>29</v>
      </c>
      <c r="B35" s="12" t="s">
        <v>149</v>
      </c>
      <c r="C35" s="26">
        <v>5432152334</v>
      </c>
      <c r="D35" s="26">
        <v>200193688</v>
      </c>
      <c r="E35" s="29" t="s">
        <v>12</v>
      </c>
      <c r="F35" s="29" t="s">
        <v>11</v>
      </c>
      <c r="G35" s="29" t="s">
        <v>12</v>
      </c>
      <c r="H35" s="12" t="s">
        <v>93</v>
      </c>
      <c r="I35" s="13">
        <v>4</v>
      </c>
      <c r="J35" s="13" t="s">
        <v>75</v>
      </c>
      <c r="K35" s="14">
        <f t="shared" si="1"/>
        <v>1.3540000000000001</v>
      </c>
      <c r="L35" s="15">
        <v>1354</v>
      </c>
      <c r="M35" s="31" t="s">
        <v>150</v>
      </c>
      <c r="N35" s="34" t="s">
        <v>235</v>
      </c>
      <c r="O35" s="34" t="s">
        <v>218</v>
      </c>
      <c r="P35" s="10" t="s">
        <v>285</v>
      </c>
      <c r="Q35" s="10" t="s">
        <v>217</v>
      </c>
    </row>
    <row r="36" spans="1:17">
      <c r="A36" s="98">
        <v>30</v>
      </c>
      <c r="B36" s="12" t="s">
        <v>151</v>
      </c>
      <c r="C36" s="26">
        <v>5432160339</v>
      </c>
      <c r="D36" s="26">
        <v>200238764</v>
      </c>
      <c r="E36" s="29" t="s">
        <v>12</v>
      </c>
      <c r="F36" s="29" t="s">
        <v>11</v>
      </c>
      <c r="G36" s="29" t="s">
        <v>12</v>
      </c>
      <c r="H36" s="12" t="s">
        <v>93</v>
      </c>
      <c r="I36" s="13">
        <v>4</v>
      </c>
      <c r="J36" s="13" t="s">
        <v>75</v>
      </c>
      <c r="K36" s="14">
        <f t="shared" si="1"/>
        <v>0.47</v>
      </c>
      <c r="L36" s="15">
        <v>470</v>
      </c>
      <c r="M36" s="31" t="s">
        <v>152</v>
      </c>
      <c r="N36" s="34" t="s">
        <v>236</v>
      </c>
      <c r="O36" s="34" t="s">
        <v>218</v>
      </c>
      <c r="P36" s="10" t="s">
        <v>285</v>
      </c>
      <c r="Q36" s="10" t="s">
        <v>217</v>
      </c>
    </row>
    <row r="37" spans="1:17">
      <c r="A37" s="98">
        <v>31</v>
      </c>
      <c r="B37" s="12" t="s">
        <v>153</v>
      </c>
      <c r="C37" s="26">
        <v>5432160345</v>
      </c>
      <c r="D37" s="26">
        <v>200238770</v>
      </c>
      <c r="E37" s="29" t="s">
        <v>12</v>
      </c>
      <c r="F37" s="29" t="s">
        <v>11</v>
      </c>
      <c r="G37" s="29" t="s">
        <v>12</v>
      </c>
      <c r="H37" s="12" t="s">
        <v>93</v>
      </c>
      <c r="I37" s="13">
        <v>4</v>
      </c>
      <c r="J37" s="13" t="s">
        <v>75</v>
      </c>
      <c r="K37" s="14">
        <f t="shared" si="1"/>
        <v>0.83299999999999996</v>
      </c>
      <c r="L37" s="15">
        <v>833</v>
      </c>
      <c r="M37" s="31" t="s">
        <v>154</v>
      </c>
      <c r="N37" s="34" t="s">
        <v>237</v>
      </c>
      <c r="O37" s="34" t="s">
        <v>218</v>
      </c>
      <c r="P37" s="10" t="s">
        <v>285</v>
      </c>
      <c r="Q37" s="10" t="s">
        <v>217</v>
      </c>
    </row>
    <row r="38" spans="1:17">
      <c r="A38" s="98">
        <v>32</v>
      </c>
      <c r="B38" s="12" t="s">
        <v>155</v>
      </c>
      <c r="C38" s="26">
        <v>5432183932</v>
      </c>
      <c r="D38" s="26">
        <v>365866834</v>
      </c>
      <c r="E38" s="29" t="s">
        <v>12</v>
      </c>
      <c r="F38" s="29" t="s">
        <v>11</v>
      </c>
      <c r="G38" s="29" t="s">
        <v>12</v>
      </c>
      <c r="H38" s="12" t="s">
        <v>86</v>
      </c>
      <c r="I38" s="13">
        <v>8</v>
      </c>
      <c r="J38" s="13" t="s">
        <v>75</v>
      </c>
      <c r="K38" s="14">
        <f t="shared" si="1"/>
        <v>3.585</v>
      </c>
      <c r="L38" s="15">
        <v>3585</v>
      </c>
      <c r="M38" s="31" t="s">
        <v>156</v>
      </c>
      <c r="N38" s="34" t="s">
        <v>283</v>
      </c>
      <c r="O38" s="34" t="s">
        <v>218</v>
      </c>
      <c r="P38" s="10" t="s">
        <v>285</v>
      </c>
      <c r="Q38" s="10" t="s">
        <v>217</v>
      </c>
    </row>
    <row r="39" spans="1:17">
      <c r="A39" s="98">
        <v>33</v>
      </c>
      <c r="B39" s="12" t="s">
        <v>157</v>
      </c>
      <c r="C39" s="26">
        <v>5432168068</v>
      </c>
      <c r="D39" s="26">
        <v>200309300</v>
      </c>
      <c r="E39" s="29" t="s">
        <v>12</v>
      </c>
      <c r="F39" s="29" t="s">
        <v>11</v>
      </c>
      <c r="G39" s="29" t="s">
        <v>12</v>
      </c>
      <c r="H39" s="12" t="s">
        <v>93</v>
      </c>
      <c r="I39" s="13">
        <v>8</v>
      </c>
      <c r="J39" s="13" t="s">
        <v>75</v>
      </c>
      <c r="K39" s="14">
        <f t="shared" si="1"/>
        <v>1.0009999999999999</v>
      </c>
      <c r="L39" s="15">
        <v>1001</v>
      </c>
      <c r="M39" s="31" t="s">
        <v>158</v>
      </c>
      <c r="N39" s="34" t="s">
        <v>277</v>
      </c>
      <c r="O39" s="34" t="s">
        <v>218</v>
      </c>
      <c r="P39" s="10" t="s">
        <v>285</v>
      </c>
      <c r="Q39" s="10" t="s">
        <v>217</v>
      </c>
    </row>
    <row r="40" spans="1:17">
      <c r="A40" s="98">
        <v>34</v>
      </c>
      <c r="B40" s="12" t="s">
        <v>159</v>
      </c>
      <c r="C40" s="26">
        <v>5432183955</v>
      </c>
      <c r="D40" s="26">
        <v>200393565</v>
      </c>
      <c r="E40" s="29" t="s">
        <v>12</v>
      </c>
      <c r="F40" s="29" t="s">
        <v>11</v>
      </c>
      <c r="G40" s="29" t="s">
        <v>12</v>
      </c>
      <c r="H40" s="12" t="s">
        <v>74</v>
      </c>
      <c r="I40" s="13">
        <v>4</v>
      </c>
      <c r="J40" s="13" t="s">
        <v>75</v>
      </c>
      <c r="K40" s="14">
        <f t="shared" si="1"/>
        <v>0.24399999999999999</v>
      </c>
      <c r="L40" s="15">
        <v>244</v>
      </c>
      <c r="M40" s="31" t="s">
        <v>160</v>
      </c>
      <c r="N40" s="34" t="s">
        <v>243</v>
      </c>
      <c r="O40" s="34" t="s">
        <v>218</v>
      </c>
      <c r="P40" s="10" t="s">
        <v>285</v>
      </c>
      <c r="Q40" s="10" t="s">
        <v>217</v>
      </c>
    </row>
    <row r="41" spans="1:17">
      <c r="A41" s="238">
        <v>35</v>
      </c>
      <c r="B41" s="209" t="s">
        <v>161</v>
      </c>
      <c r="C41" s="211">
        <v>5432168045</v>
      </c>
      <c r="D41" s="211">
        <v>200309317</v>
      </c>
      <c r="E41" s="212" t="s">
        <v>12</v>
      </c>
      <c r="F41" s="212" t="s">
        <v>11</v>
      </c>
      <c r="G41" s="212" t="s">
        <v>12</v>
      </c>
      <c r="H41" s="209" t="s">
        <v>93</v>
      </c>
      <c r="I41" s="212">
        <v>8</v>
      </c>
      <c r="J41" s="99" t="s">
        <v>197</v>
      </c>
      <c r="K41" s="14">
        <f>L41/1000</f>
        <v>1.2929999999999999</v>
      </c>
      <c r="L41" s="15">
        <v>1293</v>
      </c>
      <c r="M41" s="214" t="s">
        <v>162</v>
      </c>
      <c r="N41" s="206" t="s">
        <v>276</v>
      </c>
      <c r="O41" s="206" t="s">
        <v>218</v>
      </c>
      <c r="P41" s="205" t="s">
        <v>285</v>
      </c>
      <c r="Q41" s="205" t="s">
        <v>217</v>
      </c>
    </row>
    <row r="42" spans="1:17">
      <c r="A42" s="155"/>
      <c r="B42" s="210"/>
      <c r="C42" s="211"/>
      <c r="D42" s="211"/>
      <c r="E42" s="207"/>
      <c r="F42" s="207"/>
      <c r="G42" s="207"/>
      <c r="H42" s="210"/>
      <c r="I42" s="155"/>
      <c r="J42" s="99" t="s">
        <v>198</v>
      </c>
      <c r="K42" s="14">
        <f>L42/1000</f>
        <v>4.0919999999999996</v>
      </c>
      <c r="L42" s="15">
        <v>4092</v>
      </c>
      <c r="M42" s="155"/>
      <c r="N42" s="208"/>
      <c r="O42" s="207"/>
      <c r="P42" s="207"/>
      <c r="Q42" s="155"/>
    </row>
    <row r="43" spans="1:17">
      <c r="A43" s="98">
        <v>36</v>
      </c>
      <c r="B43" s="12" t="s">
        <v>163</v>
      </c>
      <c r="C43" s="26">
        <v>5432183837</v>
      </c>
      <c r="D43" s="26">
        <v>365867093</v>
      </c>
      <c r="E43" s="29" t="s">
        <v>12</v>
      </c>
      <c r="F43" s="29" t="s">
        <v>11</v>
      </c>
      <c r="G43" s="29" t="s">
        <v>12</v>
      </c>
      <c r="H43" s="16" t="s">
        <v>74</v>
      </c>
      <c r="I43" s="17">
        <v>10</v>
      </c>
      <c r="J43" s="17" t="s">
        <v>75</v>
      </c>
      <c r="K43" s="97">
        <f t="shared" si="1"/>
        <v>1.115</v>
      </c>
      <c r="L43" s="15">
        <v>1115</v>
      </c>
      <c r="M43" s="31" t="s">
        <v>164</v>
      </c>
      <c r="N43" s="34" t="s">
        <v>272</v>
      </c>
      <c r="O43" s="34" t="s">
        <v>218</v>
      </c>
      <c r="P43" s="10" t="s">
        <v>285</v>
      </c>
      <c r="Q43" s="10" t="s">
        <v>217</v>
      </c>
    </row>
    <row r="44" spans="1:17">
      <c r="A44" s="21">
        <v>37</v>
      </c>
      <c r="B44" s="12" t="s">
        <v>165</v>
      </c>
      <c r="C44" s="13" t="s">
        <v>227</v>
      </c>
      <c r="D44" s="13" t="s">
        <v>227</v>
      </c>
      <c r="E44" s="29" t="s">
        <v>12</v>
      </c>
      <c r="F44" s="29" t="s">
        <v>11</v>
      </c>
      <c r="G44" s="29" t="s">
        <v>12</v>
      </c>
      <c r="H44" s="12" t="s">
        <v>74</v>
      </c>
      <c r="I44" s="13">
        <v>2</v>
      </c>
      <c r="J44" s="13" t="s">
        <v>103</v>
      </c>
      <c r="K44" s="14">
        <f t="shared" si="1"/>
        <v>0.56699999999999995</v>
      </c>
      <c r="L44" s="15">
        <v>567</v>
      </c>
      <c r="M44" s="31" t="s">
        <v>166</v>
      </c>
      <c r="N44" s="34" t="s">
        <v>273</v>
      </c>
      <c r="O44" s="34" t="s">
        <v>218</v>
      </c>
      <c r="P44" s="10" t="s">
        <v>285</v>
      </c>
      <c r="Q44" s="10" t="s">
        <v>217</v>
      </c>
    </row>
    <row r="45" spans="1:17">
      <c r="A45" s="98">
        <v>38</v>
      </c>
      <c r="B45" s="12" t="s">
        <v>167</v>
      </c>
      <c r="C45" s="26">
        <v>5432181287</v>
      </c>
      <c r="D45" s="26">
        <v>200759865</v>
      </c>
      <c r="E45" s="29" t="s">
        <v>12</v>
      </c>
      <c r="F45" s="29" t="s">
        <v>11</v>
      </c>
      <c r="G45" s="29" t="s">
        <v>12</v>
      </c>
      <c r="H45" s="12" t="s">
        <v>74</v>
      </c>
      <c r="I45" s="13">
        <v>8</v>
      </c>
      <c r="J45" s="13" t="s">
        <v>75</v>
      </c>
      <c r="K45" s="14">
        <f t="shared" si="1"/>
        <v>1.6479999999999999</v>
      </c>
      <c r="L45" s="15">
        <v>1648</v>
      </c>
      <c r="M45" s="31" t="s">
        <v>168</v>
      </c>
      <c r="N45" s="34" t="s">
        <v>255</v>
      </c>
      <c r="O45" s="34" t="s">
        <v>218</v>
      </c>
      <c r="P45" s="10" t="s">
        <v>285</v>
      </c>
      <c r="Q45" s="10" t="s">
        <v>217</v>
      </c>
    </row>
    <row r="46" spans="1:17">
      <c r="A46" s="238">
        <v>39</v>
      </c>
      <c r="B46" s="209" t="s">
        <v>169</v>
      </c>
      <c r="C46" s="212">
        <v>5432181293</v>
      </c>
      <c r="D46" s="212">
        <v>200759871</v>
      </c>
      <c r="E46" s="212" t="s">
        <v>12</v>
      </c>
      <c r="F46" s="212" t="s">
        <v>11</v>
      </c>
      <c r="G46" s="212" t="s">
        <v>12</v>
      </c>
      <c r="H46" s="12" t="s">
        <v>170</v>
      </c>
      <c r="I46" s="13">
        <v>8</v>
      </c>
      <c r="J46" s="13" t="s">
        <v>103</v>
      </c>
      <c r="K46" s="14">
        <f t="shared" si="1"/>
        <v>7.0590000000000002</v>
      </c>
      <c r="L46" s="15">
        <v>7059</v>
      </c>
      <c r="M46" s="31" t="s">
        <v>171</v>
      </c>
      <c r="N46" s="34" t="s">
        <v>257</v>
      </c>
      <c r="O46" s="34" t="s">
        <v>218</v>
      </c>
      <c r="P46" s="10" t="s">
        <v>285</v>
      </c>
      <c r="Q46" s="10" t="s">
        <v>217</v>
      </c>
    </row>
    <row r="47" spans="1:17">
      <c r="A47" s="155"/>
      <c r="B47" s="210"/>
      <c r="C47" s="155"/>
      <c r="D47" s="155"/>
      <c r="E47" s="207"/>
      <c r="F47" s="207"/>
      <c r="G47" s="207"/>
      <c r="H47" s="12" t="s">
        <v>74</v>
      </c>
      <c r="I47" s="13">
        <v>4</v>
      </c>
      <c r="J47" s="13" t="s">
        <v>75</v>
      </c>
      <c r="K47" s="14">
        <f t="shared" si="1"/>
        <v>3.016</v>
      </c>
      <c r="L47" s="15">
        <v>3016</v>
      </c>
      <c r="M47" s="31" t="s">
        <v>172</v>
      </c>
      <c r="N47" s="34" t="s">
        <v>256</v>
      </c>
      <c r="O47" s="34" t="s">
        <v>218</v>
      </c>
      <c r="P47" s="10" t="s">
        <v>285</v>
      </c>
      <c r="Q47" s="10" t="s">
        <v>217</v>
      </c>
    </row>
    <row r="48" spans="1:17">
      <c r="A48" s="244">
        <v>40</v>
      </c>
      <c r="B48" s="216" t="s">
        <v>173</v>
      </c>
      <c r="C48" s="211">
        <v>5432183872</v>
      </c>
      <c r="D48" s="211">
        <v>365866410</v>
      </c>
      <c r="E48" s="212" t="s">
        <v>12</v>
      </c>
      <c r="F48" s="212" t="s">
        <v>11</v>
      </c>
      <c r="G48" s="212" t="s">
        <v>12</v>
      </c>
      <c r="H48" s="16" t="s">
        <v>84</v>
      </c>
      <c r="I48" s="17">
        <v>10</v>
      </c>
      <c r="J48" s="17" t="s">
        <v>75</v>
      </c>
      <c r="K48" s="97">
        <v>0.74</v>
      </c>
      <c r="L48" s="236">
        <v>1476</v>
      </c>
      <c r="M48" s="31" t="s">
        <v>174</v>
      </c>
      <c r="N48" s="34" t="s">
        <v>258</v>
      </c>
      <c r="O48" s="34" t="s">
        <v>218</v>
      </c>
      <c r="P48" s="10" t="s">
        <v>285</v>
      </c>
      <c r="Q48" s="10" t="s">
        <v>217</v>
      </c>
    </row>
    <row r="49" spans="1:17">
      <c r="A49" s="244"/>
      <c r="B49" s="216"/>
      <c r="C49" s="211"/>
      <c r="D49" s="211"/>
      <c r="E49" s="207"/>
      <c r="F49" s="207"/>
      <c r="G49" s="207"/>
      <c r="H49" s="16" t="s">
        <v>74</v>
      </c>
      <c r="I49" s="17">
        <v>4</v>
      </c>
      <c r="J49" s="17" t="s">
        <v>75</v>
      </c>
      <c r="K49" s="97">
        <v>0.74</v>
      </c>
      <c r="L49" s="237"/>
      <c r="M49" s="31" t="s">
        <v>175</v>
      </c>
      <c r="N49" s="34" t="s">
        <v>259</v>
      </c>
      <c r="O49" s="34" t="s">
        <v>218</v>
      </c>
      <c r="P49" s="10" t="s">
        <v>285</v>
      </c>
      <c r="Q49" s="10" t="s">
        <v>217</v>
      </c>
    </row>
    <row r="50" spans="1:17">
      <c r="A50" s="98">
        <v>41</v>
      </c>
      <c r="B50" s="12" t="s">
        <v>176</v>
      </c>
      <c r="C50" s="26">
        <v>5432183903</v>
      </c>
      <c r="D50" s="26">
        <v>365866573</v>
      </c>
      <c r="E50" s="29" t="s">
        <v>12</v>
      </c>
      <c r="F50" s="29" t="s">
        <v>11</v>
      </c>
      <c r="G50" s="29" t="s">
        <v>12</v>
      </c>
      <c r="H50" s="16" t="s">
        <v>74</v>
      </c>
      <c r="I50" s="17">
        <v>8</v>
      </c>
      <c r="J50" s="17" t="s">
        <v>75</v>
      </c>
      <c r="K50" s="97">
        <f t="shared" ref="K50:K57" si="2">L50/1000</f>
        <v>0.04</v>
      </c>
      <c r="L50" s="15">
        <v>40</v>
      </c>
      <c r="M50" s="31" t="s">
        <v>177</v>
      </c>
      <c r="N50" s="34" t="s">
        <v>260</v>
      </c>
      <c r="O50" s="34" t="s">
        <v>218</v>
      </c>
      <c r="P50" s="10" t="s">
        <v>285</v>
      </c>
      <c r="Q50" s="10" t="s">
        <v>217</v>
      </c>
    </row>
    <row r="51" spans="1:17">
      <c r="A51" s="238">
        <v>42</v>
      </c>
      <c r="B51" s="216" t="s">
        <v>178</v>
      </c>
      <c r="C51" s="211">
        <v>5432039000</v>
      </c>
      <c r="D51" s="213" t="s">
        <v>226</v>
      </c>
      <c r="E51" s="212" t="s">
        <v>12</v>
      </c>
      <c r="F51" s="212" t="s">
        <v>11</v>
      </c>
      <c r="G51" s="212" t="s">
        <v>12</v>
      </c>
      <c r="H51" s="12" t="s">
        <v>84</v>
      </c>
      <c r="I51" s="13">
        <v>4</v>
      </c>
      <c r="J51" s="13" t="s">
        <v>75</v>
      </c>
      <c r="K51" s="14">
        <f t="shared" si="2"/>
        <v>0.28299999999999997</v>
      </c>
      <c r="L51" s="15">
        <v>283</v>
      </c>
      <c r="M51" s="31" t="s">
        <v>179</v>
      </c>
      <c r="N51" s="34" t="s">
        <v>244</v>
      </c>
      <c r="O51" s="34" t="s">
        <v>218</v>
      </c>
      <c r="P51" s="10" t="s">
        <v>285</v>
      </c>
      <c r="Q51" s="10" t="s">
        <v>217</v>
      </c>
    </row>
    <row r="52" spans="1:17">
      <c r="A52" s="239"/>
      <c r="B52" s="216"/>
      <c r="C52" s="211"/>
      <c r="D52" s="213"/>
      <c r="E52" s="215"/>
      <c r="F52" s="215"/>
      <c r="G52" s="215"/>
      <c r="H52" s="12" t="s">
        <v>86</v>
      </c>
      <c r="I52" s="13">
        <v>4</v>
      </c>
      <c r="J52" s="13" t="s">
        <v>75</v>
      </c>
      <c r="K52" s="14">
        <f t="shared" si="2"/>
        <v>1.56</v>
      </c>
      <c r="L52" s="15">
        <v>1560</v>
      </c>
      <c r="M52" s="31" t="s">
        <v>180</v>
      </c>
      <c r="N52" s="34" t="s">
        <v>245</v>
      </c>
      <c r="O52" s="34" t="s">
        <v>218</v>
      </c>
      <c r="P52" s="10" t="s">
        <v>285</v>
      </c>
      <c r="Q52" s="10" t="s">
        <v>217</v>
      </c>
    </row>
    <row r="53" spans="1:17">
      <c r="A53" s="240"/>
      <c r="B53" s="216"/>
      <c r="C53" s="211"/>
      <c r="D53" s="213"/>
      <c r="E53" s="207"/>
      <c r="F53" s="207"/>
      <c r="G53" s="207"/>
      <c r="H53" s="12" t="s">
        <v>181</v>
      </c>
      <c r="I53" s="13">
        <v>4</v>
      </c>
      <c r="J53" s="13" t="s">
        <v>75</v>
      </c>
      <c r="K53" s="14">
        <f t="shared" si="2"/>
        <v>0.36399999999999999</v>
      </c>
      <c r="L53" s="15">
        <v>364</v>
      </c>
      <c r="M53" s="31" t="s">
        <v>182</v>
      </c>
      <c r="N53" s="34" t="s">
        <v>246</v>
      </c>
      <c r="O53" s="34" t="s">
        <v>218</v>
      </c>
      <c r="P53" s="10" t="s">
        <v>285</v>
      </c>
      <c r="Q53" s="10" t="s">
        <v>217</v>
      </c>
    </row>
    <row r="54" spans="1:17">
      <c r="A54" s="98">
        <v>43</v>
      </c>
      <c r="B54" s="12" t="s">
        <v>183</v>
      </c>
      <c r="C54" s="26">
        <v>5432181169</v>
      </c>
      <c r="D54" s="26">
        <v>200734380</v>
      </c>
      <c r="E54" s="29" t="s">
        <v>12</v>
      </c>
      <c r="F54" s="29" t="s">
        <v>11</v>
      </c>
      <c r="G54" s="29" t="s">
        <v>12</v>
      </c>
      <c r="H54" s="12" t="s">
        <v>93</v>
      </c>
      <c r="I54" s="13">
        <v>4</v>
      </c>
      <c r="J54" s="13" t="s">
        <v>75</v>
      </c>
      <c r="K54" s="14">
        <f t="shared" si="2"/>
        <v>0.42099999999999999</v>
      </c>
      <c r="L54" s="15">
        <v>421</v>
      </c>
      <c r="M54" s="31" t="s">
        <v>184</v>
      </c>
      <c r="N54" s="34" t="s">
        <v>281</v>
      </c>
      <c r="O54" s="34" t="s">
        <v>218</v>
      </c>
      <c r="P54" s="10" t="s">
        <v>285</v>
      </c>
      <c r="Q54" s="10" t="s">
        <v>217</v>
      </c>
    </row>
    <row r="55" spans="1:17">
      <c r="A55" s="21">
        <v>44</v>
      </c>
      <c r="B55" s="12" t="s">
        <v>185</v>
      </c>
      <c r="C55" s="13" t="s">
        <v>227</v>
      </c>
      <c r="D55" s="13" t="s">
        <v>227</v>
      </c>
      <c r="E55" s="29" t="s">
        <v>12</v>
      </c>
      <c r="F55" s="29" t="s">
        <v>11</v>
      </c>
      <c r="G55" s="29" t="s">
        <v>12</v>
      </c>
      <c r="H55" s="12" t="s">
        <v>93</v>
      </c>
      <c r="I55" s="13">
        <v>8</v>
      </c>
      <c r="J55" s="13" t="s">
        <v>75</v>
      </c>
      <c r="K55" s="14">
        <f t="shared" si="2"/>
        <v>0.55500000000000005</v>
      </c>
      <c r="L55" s="15">
        <v>555</v>
      </c>
      <c r="M55" s="31" t="s">
        <v>186</v>
      </c>
      <c r="N55" s="34" t="s">
        <v>239</v>
      </c>
      <c r="O55" s="34" t="s">
        <v>218</v>
      </c>
      <c r="P55" s="10" t="s">
        <v>285</v>
      </c>
      <c r="Q55" s="10" t="s">
        <v>217</v>
      </c>
    </row>
    <row r="56" spans="1:17">
      <c r="A56" s="98">
        <v>45</v>
      </c>
      <c r="B56" s="12" t="s">
        <v>187</v>
      </c>
      <c r="C56" s="26">
        <v>5432183582</v>
      </c>
      <c r="D56" s="26">
        <v>365125859</v>
      </c>
      <c r="E56" s="29" t="s">
        <v>12</v>
      </c>
      <c r="F56" s="29" t="s">
        <v>11</v>
      </c>
      <c r="G56" s="29" t="s">
        <v>12</v>
      </c>
      <c r="H56" s="16" t="s">
        <v>74</v>
      </c>
      <c r="I56" s="17">
        <v>8</v>
      </c>
      <c r="J56" s="17" t="s">
        <v>75</v>
      </c>
      <c r="K56" s="97">
        <f t="shared" si="2"/>
        <v>0.186</v>
      </c>
      <c r="L56" s="15">
        <v>186</v>
      </c>
      <c r="M56" s="31" t="s">
        <v>188</v>
      </c>
      <c r="N56" s="34" t="s">
        <v>251</v>
      </c>
      <c r="O56" s="34" t="s">
        <v>218</v>
      </c>
      <c r="P56" s="10" t="s">
        <v>285</v>
      </c>
      <c r="Q56" s="10" t="s">
        <v>217</v>
      </c>
    </row>
    <row r="57" spans="1:17">
      <c r="A57" s="98">
        <v>46</v>
      </c>
      <c r="B57" s="12" t="s">
        <v>189</v>
      </c>
      <c r="C57" s="26">
        <v>5432183599</v>
      </c>
      <c r="D57" s="26">
        <v>365125925</v>
      </c>
      <c r="E57" s="29" t="s">
        <v>12</v>
      </c>
      <c r="F57" s="29" t="s">
        <v>11</v>
      </c>
      <c r="G57" s="29" t="s">
        <v>12</v>
      </c>
      <c r="H57" s="12" t="s">
        <v>74</v>
      </c>
      <c r="I57" s="13">
        <v>4</v>
      </c>
      <c r="J57" s="13" t="s">
        <v>75</v>
      </c>
      <c r="K57" s="14">
        <f t="shared" si="2"/>
        <v>0.90400000000000003</v>
      </c>
      <c r="L57" s="15">
        <v>904</v>
      </c>
      <c r="M57" s="31" t="s">
        <v>190</v>
      </c>
      <c r="N57" s="34" t="s">
        <v>252</v>
      </c>
      <c r="O57" s="34" t="s">
        <v>218</v>
      </c>
      <c r="P57" s="10" t="s">
        <v>285</v>
      </c>
      <c r="Q57" s="10" t="s">
        <v>217</v>
      </c>
    </row>
  </sheetData>
  <mergeCells count="73">
    <mergeCell ref="L48:L49"/>
    <mergeCell ref="A51:A53"/>
    <mergeCell ref="B51:B53"/>
    <mergeCell ref="C51:C53"/>
    <mergeCell ref="D51:D53"/>
    <mergeCell ref="E51:E53"/>
    <mergeCell ref="F51:F53"/>
    <mergeCell ref="G51:G53"/>
    <mergeCell ref="F48:F49"/>
    <mergeCell ref="G48:G49"/>
    <mergeCell ref="A48:A49"/>
    <mergeCell ref="B48:B49"/>
    <mergeCell ref="C48:C49"/>
    <mergeCell ref="D48:D49"/>
    <mergeCell ref="E48:E49"/>
    <mergeCell ref="A46:A47"/>
    <mergeCell ref="B46:B47"/>
    <mergeCell ref="C46:C47"/>
    <mergeCell ref="D46:D47"/>
    <mergeCell ref="E46:E47"/>
    <mergeCell ref="N41:N42"/>
    <mergeCell ref="O41:O42"/>
    <mergeCell ref="P41:P42"/>
    <mergeCell ref="Q41:Q42"/>
    <mergeCell ref="F46:F47"/>
    <mergeCell ref="G46:G47"/>
    <mergeCell ref="F41:F42"/>
    <mergeCell ref="G41:G42"/>
    <mergeCell ref="H41:H42"/>
    <mergeCell ref="I41:I42"/>
    <mergeCell ref="M41:M42"/>
    <mergeCell ref="A41:A42"/>
    <mergeCell ref="B41:B42"/>
    <mergeCell ref="C41:C42"/>
    <mergeCell ref="D41:D42"/>
    <mergeCell ref="E41:E42"/>
    <mergeCell ref="F31:F32"/>
    <mergeCell ref="G31:G32"/>
    <mergeCell ref="K31:K32"/>
    <mergeCell ref="L31:L32"/>
    <mergeCell ref="Q31:Q32"/>
    <mergeCell ref="A31:A32"/>
    <mergeCell ref="B31:B32"/>
    <mergeCell ref="C31:C32"/>
    <mergeCell ref="D31:D32"/>
    <mergeCell ref="E31:E32"/>
    <mergeCell ref="K19:K21"/>
    <mergeCell ref="L19:L21"/>
    <mergeCell ref="Q19:Q21"/>
    <mergeCell ref="A26:A27"/>
    <mergeCell ref="B26:B27"/>
    <mergeCell ref="C26:C27"/>
    <mergeCell ref="D26:D27"/>
    <mergeCell ref="E26:E27"/>
    <mergeCell ref="F26:F27"/>
    <mergeCell ref="G26:G27"/>
    <mergeCell ref="L26:L27"/>
    <mergeCell ref="G6:G7"/>
    <mergeCell ref="L6:L7"/>
    <mergeCell ref="Q6:Q7"/>
    <mergeCell ref="A19:A21"/>
    <mergeCell ref="B19:B21"/>
    <mergeCell ref="C19:C21"/>
    <mergeCell ref="D19:D21"/>
    <mergeCell ref="E19:E21"/>
    <mergeCell ref="F19:F21"/>
    <mergeCell ref="G19:G21"/>
    <mergeCell ref="A6:A7"/>
    <mergeCell ref="B6:B7"/>
    <mergeCell ref="C6:C7"/>
    <mergeCell ref="D6:D7"/>
    <mergeCell ref="E6:E7"/>
    <mergeCell ref="F6:F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Załącznik Nr 1 - PK Sp. z o.o.</vt:lpstr>
      <vt:lpstr>Załącznik Nr 1- Wspólnoty Miesz</vt:lpstr>
      <vt:lpstr>Arkusz1</vt:lpstr>
      <vt:lpstr>'Załącznik Nr 1 - PK Sp. z o.o.'!Obszar_wydruku</vt:lpstr>
      <vt:lpstr>'Załącznik Nr 1- Wspólnoty Miesz'!Obszar_wydruku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Bazyluk</dc:creator>
  <cp:lastModifiedBy>Anna Bazyluk</cp:lastModifiedBy>
  <cp:lastPrinted>2017-07-28T08:45:41Z</cp:lastPrinted>
  <dcterms:created xsi:type="dcterms:W3CDTF">2016-11-03T08:57:31Z</dcterms:created>
  <dcterms:modified xsi:type="dcterms:W3CDTF">2017-07-28T08:46:19Z</dcterms:modified>
</cp:coreProperties>
</file>